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hradilek-my.sharepoint.com/personal/hradilek_hradilek_cz/Documents/Dokumenty 1/Firma/Školení 2022/"/>
    </mc:Choice>
  </mc:AlternateContent>
  <xr:revisionPtr revIDLastSave="49" documentId="13_ncr:1_{9458E150-4CFD-4F20-97E7-0CCDC4AC69C7}" xr6:coauthVersionLast="47" xr6:coauthVersionMax="47" xr10:uidLastSave="{3F965979-6C4C-4BDE-9CA5-91EC98785CA0}"/>
  <bookViews>
    <workbookView xWindow="28680" yWindow="-120" windowWidth="29040" windowHeight="15720" xr2:uid="{00000000-000D-0000-FFFF-FFFF00000000}"/>
  </bookViews>
  <sheets>
    <sheet name="najít, nahradit" sheetId="16" r:id="rId1"/>
    <sheet name="SAP" sheetId="17" r:id="rId2"/>
    <sheet name="leden" sheetId="4" r:id="rId3"/>
    <sheet name="únor" sheetId="5" r:id="rId4"/>
    <sheet name="březen" sheetId="6" r:id="rId5"/>
    <sheet name="duben" sheetId="7" r:id="rId6"/>
    <sheet name="květen" sheetId="8" r:id="rId7"/>
    <sheet name="červen" sheetId="9" r:id="rId8"/>
    <sheet name="červenec" sheetId="10" r:id="rId9"/>
    <sheet name="srpen" sheetId="11" r:id="rId10"/>
    <sheet name="září" sheetId="12" r:id="rId11"/>
    <sheet name="říjen" sheetId="13" r:id="rId12"/>
    <sheet name="listopad" sheetId="14" r:id="rId13"/>
    <sheet name="prosinec" sheetId="15" r:id="rId1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2" l="1"/>
  <c r="C25" i="11" l="1"/>
  <c r="C26" i="11" s="1"/>
  <c r="C25" i="10"/>
  <c r="C26" i="10" s="1"/>
  <c r="C25" i="9"/>
  <c r="C25" i="7"/>
  <c r="C26" i="7" s="1"/>
  <c r="C25" i="4"/>
  <c r="C27" i="4" s="1"/>
  <c r="C25" i="5"/>
  <c r="C26" i="5" s="1"/>
  <c r="C26" i="9" l="1"/>
  <c r="C27" i="9"/>
  <c r="C26" i="4"/>
  <c r="C27" i="5"/>
  <c r="C25" i="15" l="1"/>
  <c r="C26" i="12"/>
  <c r="C27" i="11"/>
  <c r="C27" i="15" l="1"/>
  <c r="C26" i="15"/>
  <c r="C27" i="12"/>
  <c r="C25" i="6"/>
  <c r="C27" i="6" l="1"/>
  <c r="C26" i="6"/>
  <c r="C27" i="7"/>
  <c r="C27" i="10"/>
  <c r="C25" i="14" l="1"/>
  <c r="C25" i="8"/>
  <c r="C26" i="8" l="1"/>
  <c r="C27" i="8"/>
  <c r="C27" i="14"/>
  <c r="C26" i="14"/>
  <c r="C25" i="13"/>
  <c r="C26" i="13" l="1"/>
  <c r="C27" i="13"/>
</calcChain>
</file>

<file path=xl/sharedStrings.xml><?xml version="1.0" encoding="utf-8"?>
<sst xmlns="http://schemas.openxmlformats.org/spreadsheetml/2006/main" count="592" uniqueCount="233">
  <si>
    <t>PRIJMENI</t>
  </si>
  <si>
    <t>JMENO</t>
  </si>
  <si>
    <t>LEDEN</t>
  </si>
  <si>
    <t>ÚNOR</t>
  </si>
  <si>
    <t>BŘEZEN</t>
  </si>
  <si>
    <t>SLAVICKOVA</t>
  </si>
  <si>
    <t>JANA</t>
  </si>
  <si>
    <t>MENCL</t>
  </si>
  <si>
    <t>VOJTECH</t>
  </si>
  <si>
    <t>KAPUSTOVA</t>
  </si>
  <si>
    <t>LENKA</t>
  </si>
  <si>
    <t>MROVCOVA</t>
  </si>
  <si>
    <t>BADURA</t>
  </si>
  <si>
    <t>KAMIL</t>
  </si>
  <si>
    <t>SARKA</t>
  </si>
  <si>
    <t>HYNAROVA</t>
  </si>
  <si>
    <t>ZEMANOVA</t>
  </si>
  <si>
    <t>PAVLINA</t>
  </si>
  <si>
    <t>KACEROVSKY</t>
  </si>
  <si>
    <t>TOMAS</t>
  </si>
  <si>
    <t>PAVELKA</t>
  </si>
  <si>
    <t>LUDEK</t>
  </si>
  <si>
    <t>PRAJZA</t>
  </si>
  <si>
    <t>MARTIN</t>
  </si>
  <si>
    <t>JAVIN</t>
  </si>
  <si>
    <t>MIROSLAV</t>
  </si>
  <si>
    <t>JECMENOVA</t>
  </si>
  <si>
    <t>KLEPACZ</t>
  </si>
  <si>
    <t>VLADIMIR</t>
  </si>
  <si>
    <t>KORABECNY</t>
  </si>
  <si>
    <t>ROMAN</t>
  </si>
  <si>
    <t>KREMA</t>
  </si>
  <si>
    <t>PETR</t>
  </si>
  <si>
    <t>STROMSIKOVA</t>
  </si>
  <si>
    <t>SEDA</t>
  </si>
  <si>
    <t>ZDENEK</t>
  </si>
  <si>
    <t>VASEK</t>
  </si>
  <si>
    <t>DANIEL</t>
  </si>
  <si>
    <t>BLANKA</t>
  </si>
  <si>
    <t>RUTAROVA</t>
  </si>
  <si>
    <t>PETRA</t>
  </si>
  <si>
    <t>BARTAKOVA</t>
  </si>
  <si>
    <t>MARKETA</t>
  </si>
  <si>
    <t>ANTONINOVA</t>
  </si>
  <si>
    <t>MARCELA</t>
  </si>
  <si>
    <t>LIBOR</t>
  </si>
  <si>
    <t>15.11.2021                                                                                                    Dynamický výstup seznamu                                                                                                           1</t>
  </si>
  <si>
    <t>TyFak</t>
  </si>
  <si>
    <t>PrOrg</t>
  </si>
  <si>
    <t>Dat.fakt.</t>
  </si>
  <si>
    <t>Doklad</t>
  </si>
  <si>
    <t>ID zadav.</t>
  </si>
  <si>
    <t>Zadavatel zakáz.</t>
  </si>
  <si>
    <t>MístoZadav</t>
  </si>
  <si>
    <t>Čítač</t>
  </si>
  <si>
    <t>ExSt</t>
  </si>
  <si>
    <t>Status PPD</t>
  </si>
  <si>
    <t xml:space="preserve">     Netto</t>
  </si>
  <si>
    <t>Měna</t>
  </si>
  <si>
    <t>Schéma</t>
  </si>
  <si>
    <t>PlPo</t>
  </si>
  <si>
    <t>Prod.dokl.</t>
  </si>
  <si>
    <t>DrFak</t>
  </si>
  <si>
    <t>Status</t>
  </si>
  <si>
    <t>Skupina</t>
  </si>
  <si>
    <t>L</t>
  </si>
  <si>
    <t>552036</t>
  </si>
  <si>
    <t>Q-plus, s.r.o.</t>
  </si>
  <si>
    <t>Česká Lípa</t>
  </si>
  <si>
    <t xml:space="preserve"> 3.061,90</t>
  </si>
  <si>
    <t>CZK</t>
  </si>
  <si>
    <t>ZVAB31</t>
  </si>
  <si>
    <t>U45</t>
  </si>
  <si>
    <t>ZF2</t>
  </si>
  <si>
    <t>U30</t>
  </si>
  <si>
    <t>248755</t>
  </si>
  <si>
    <t>SWIETELSKY  stavební s.r.o.</t>
  </si>
  <si>
    <t>České Budějovice</t>
  </si>
  <si>
    <t>U60</t>
  </si>
  <si>
    <t>ZVAA10</t>
  </si>
  <si>
    <t>U14</t>
  </si>
  <si>
    <t xml:space="preserve"> 1.890,00</t>
  </si>
  <si>
    <t>005865</t>
  </si>
  <si>
    <t>V a N CL s.r.o.</t>
  </si>
  <si>
    <t>Česká Lípa 1</t>
  </si>
  <si>
    <t xml:space="preserve"> 6.898,80</t>
  </si>
  <si>
    <t>U50</t>
  </si>
  <si>
    <t>550682</t>
  </si>
  <si>
    <t>Real - Invest CL a.s.</t>
  </si>
  <si>
    <t>Praha 1 - Malá Strana</t>
  </si>
  <si>
    <t xml:space="preserve"> 1.916,80</t>
  </si>
  <si>
    <t>002471</t>
  </si>
  <si>
    <t>KAMNÁŘSTVÍ -  Vilém König</t>
  </si>
  <si>
    <t>Nový Oldřichov</t>
  </si>
  <si>
    <t>U10</t>
  </si>
  <si>
    <t>685412</t>
  </si>
  <si>
    <t>ANDĚL.CZ.CL.s.r.o.</t>
  </si>
  <si>
    <t>Praha 1 - Staré Město</t>
  </si>
  <si>
    <t xml:space="preserve"> 1.726,65</t>
  </si>
  <si>
    <t xml:space="preserve"> 2.677,85</t>
  </si>
  <si>
    <t>U21</t>
  </si>
  <si>
    <t>10.531,92</t>
  </si>
  <si>
    <t>475985</t>
  </si>
  <si>
    <t>RESL trade s.r.o.</t>
  </si>
  <si>
    <t>12.784,50</t>
  </si>
  <si>
    <t xml:space="preserve"> 3.733,05</t>
  </si>
  <si>
    <t>34.322,30</t>
  </si>
  <si>
    <t xml:space="preserve"> 1.490,91</t>
  </si>
  <si>
    <t xml:space="preserve"> 4.401,45</t>
  </si>
  <si>
    <t xml:space="preserve"> 1.954,79</t>
  </si>
  <si>
    <t xml:space="preserve"> 2.073,25</t>
  </si>
  <si>
    <t xml:space="preserve"> 6.603,12</t>
  </si>
  <si>
    <t xml:space="preserve"> 1.012,33</t>
  </si>
  <si>
    <t xml:space="preserve"> 7.295,97</t>
  </si>
  <si>
    <t>52.588,58</t>
  </si>
  <si>
    <t>Servisní list - leden 2016</t>
  </si>
  <si>
    <t>Reklama Media s.r.o.</t>
  </si>
  <si>
    <t>Datum</t>
  </si>
  <si>
    <t>od-do</t>
  </si>
  <si>
    <t>Čas</t>
  </si>
  <si>
    <t>Popis</t>
  </si>
  <si>
    <t>2. 1.</t>
  </si>
  <si>
    <t>běžná kontrola sítě</t>
  </si>
  <si>
    <t>9. 1.</t>
  </si>
  <si>
    <t>13. 1.</t>
  </si>
  <si>
    <t>10:00 - 10:20</t>
  </si>
  <si>
    <t>oprava licenčního serveru Office (Novotná)</t>
  </si>
  <si>
    <t>16. 1.</t>
  </si>
  <si>
    <t>21. 1.</t>
  </si>
  <si>
    <t>17:00 - 20:20</t>
  </si>
  <si>
    <t>upgrade SQL serveru na dragon cloud</t>
  </si>
  <si>
    <t>aktualizace a úprava dat v Pohodě</t>
  </si>
  <si>
    <t>23. 1.</t>
  </si>
  <si>
    <t>30. 1.</t>
  </si>
  <si>
    <t>Celkem hodin:</t>
  </si>
  <si>
    <t>Fakturováno</t>
  </si>
  <si>
    <t>Cena je bez DPH 21%</t>
  </si>
  <si>
    <t>Ludvík Hradílek</t>
  </si>
  <si>
    <t>Servisní list - únor 2016</t>
  </si>
  <si>
    <t>5. 2.</t>
  </si>
  <si>
    <t>běžná kontrola sítě (server)</t>
  </si>
  <si>
    <t>11. 2.</t>
  </si>
  <si>
    <t>14:50-15:30</t>
  </si>
  <si>
    <t>oprava nastavení síťováho skenování</t>
  </si>
  <si>
    <t>uvolnění místa na serveru</t>
  </si>
  <si>
    <t>12. 2.</t>
  </si>
  <si>
    <t>19. 2.</t>
  </si>
  <si>
    <t>26. 2.</t>
  </si>
  <si>
    <t>Servisní list - březen 2016</t>
  </si>
  <si>
    <t>4. 3.</t>
  </si>
  <si>
    <t>9. 3.</t>
  </si>
  <si>
    <t>17:00-17:45</t>
  </si>
  <si>
    <t>oprava "našeptávače adres" v Outlooku - Novotná</t>
  </si>
  <si>
    <t>10. 3.</t>
  </si>
  <si>
    <t>8:30 - 9:00</t>
  </si>
  <si>
    <t>odinstalování špatných aktualizací win7 - Novotná</t>
  </si>
  <si>
    <t>11. 3.</t>
  </si>
  <si>
    <t>18. 3.</t>
  </si>
  <si>
    <t>24. 3.</t>
  </si>
  <si>
    <t>Servisní list - duben 2016</t>
  </si>
  <si>
    <t>1. 4.</t>
  </si>
  <si>
    <t>8. 4.</t>
  </si>
  <si>
    <t>15. 4.</t>
  </si>
  <si>
    <t>22. 4.</t>
  </si>
  <si>
    <t>29. 4.</t>
  </si>
  <si>
    <t>Servisní list - květen 2016</t>
  </si>
  <si>
    <t>6. 5.</t>
  </si>
  <si>
    <t>13. 5.</t>
  </si>
  <si>
    <t>20. 5.</t>
  </si>
  <si>
    <t>27. 5.</t>
  </si>
  <si>
    <t>10:00 - 10:45</t>
  </si>
  <si>
    <t>kontrola aktualizace upgrade serveru Dráček včetně LiveMail</t>
  </si>
  <si>
    <t>Servisní list - červen 2016</t>
  </si>
  <si>
    <t>3. 6.</t>
  </si>
  <si>
    <t>7. 6.</t>
  </si>
  <si>
    <t>oprava po aktualizaci Win10, nastavení tiskáren (Janda, Holasová)</t>
  </si>
  <si>
    <t>8. 6.</t>
  </si>
  <si>
    <t>13:30 - 14:40</t>
  </si>
  <si>
    <t>výměna zdroje na linuxovém serveru</t>
  </si>
  <si>
    <t>oprava po aktualizaci Win10, nastavení Vodafone (Janda)</t>
  </si>
  <si>
    <t>10. 6.</t>
  </si>
  <si>
    <t>17. 6.</t>
  </si>
  <si>
    <t>24. 6.</t>
  </si>
  <si>
    <t>Servisní list - červenec 2016</t>
  </si>
  <si>
    <t>1. 7.</t>
  </si>
  <si>
    <t>8. 7.</t>
  </si>
  <si>
    <t>15. 7.</t>
  </si>
  <si>
    <t>22. 7.</t>
  </si>
  <si>
    <t>29. 7.</t>
  </si>
  <si>
    <t>Servisní list - srpen 2016</t>
  </si>
  <si>
    <t>5. 8.</t>
  </si>
  <si>
    <t>12. 8.</t>
  </si>
  <si>
    <t>antivirová kontrola Eset, trojský kůň Tinba.BA</t>
  </si>
  <si>
    <t>19. 8.</t>
  </si>
  <si>
    <t>26. 8.</t>
  </si>
  <si>
    <t>Servisní list - září 2016</t>
  </si>
  <si>
    <t>2. 9.</t>
  </si>
  <si>
    <t>běžná kontrola sítě, zálohování</t>
  </si>
  <si>
    <t>9. 9.</t>
  </si>
  <si>
    <t>16. 9.</t>
  </si>
  <si>
    <t>23. 9.</t>
  </si>
  <si>
    <t>27. 9.</t>
  </si>
  <si>
    <t>výměna vadného pevného disku</t>
  </si>
  <si>
    <t>záchrana dat z vadného disku (Dočkal)</t>
  </si>
  <si>
    <t>28. 9.</t>
  </si>
  <si>
    <t>instalace Windows, aktualizace, obnovení dat a nastavení (Dočkal)</t>
  </si>
  <si>
    <t>29. 9.</t>
  </si>
  <si>
    <t>instalace sítě, tiskáren, přistupu na server, FTP (Dočkal)</t>
  </si>
  <si>
    <t>30. 9.</t>
  </si>
  <si>
    <t>Servisní list - říjen 2016</t>
  </si>
  <si>
    <t>7. 10.</t>
  </si>
  <si>
    <t>11.10.</t>
  </si>
  <si>
    <t>záchrana dat z vadného disku (Janda)</t>
  </si>
  <si>
    <t>12. 10.</t>
  </si>
  <si>
    <t>instalace Windows, aktualizace, obnovení dat a nastavení (Janda)</t>
  </si>
  <si>
    <t>13. 10.</t>
  </si>
  <si>
    <t>instalace sítě, tiskáren, přistupu na server, FTP (Janda)</t>
  </si>
  <si>
    <t>14. 10.</t>
  </si>
  <si>
    <t>21. 10.</t>
  </si>
  <si>
    <t>28. 10.</t>
  </si>
  <si>
    <t>Servisní list - listopad 2016</t>
  </si>
  <si>
    <t>4. 11.</t>
  </si>
  <si>
    <t>11. 11.</t>
  </si>
  <si>
    <t>18. 11.</t>
  </si>
  <si>
    <t>25. 11.</t>
  </si>
  <si>
    <t>běžná kontrola sítě, zálohování, uvolnění místa na disku</t>
  </si>
  <si>
    <t>Servisní list - prosinec 2016</t>
  </si>
  <si>
    <t>2. 12.</t>
  </si>
  <si>
    <t>9. 12.</t>
  </si>
  <si>
    <t>16. 12.</t>
  </si>
  <si>
    <t>23. 12.</t>
  </si>
  <si>
    <t>30. 12.</t>
  </si>
  <si>
    <t>roční kontrola kontrola sítě a stavu serveru, zálohování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</si>
</sst>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.0"/>
  </numFmts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46" fontId="0" fillId="0" borderId="0" xfId="0" applyNumberFormat="1" applyAlignment="1">
      <alignment horizontal="right"/>
    </xf>
    <xf numFmtId="165" fontId="1" fillId="0" borderId="0" xfId="0" applyNumberFormat="1" applyFont="1" applyAlignment="1">
      <alignment horizontal="left"/>
    </xf>
    <xf numFmtId="20" fontId="0" fillId="0" borderId="0" xfId="0" applyNumberFormat="1" applyAlignment="1">
      <alignment horizontal="right"/>
    </xf>
    <xf numFmtId="164" fontId="0" fillId="0" borderId="0" xfId="0" applyNumberFormat="1"/>
    <xf numFmtId="16" fontId="0" fillId="0" borderId="0" xfId="0" applyNumberForma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0" borderId="2" xfId="1" applyFont="1" applyBorder="1" applyAlignment="1">
      <alignment wrapText="1"/>
    </xf>
    <xf numFmtId="0" fontId="6" fillId="2" borderId="3" xfId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49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/>
  </cellXfs>
  <cellStyles count="2">
    <cellStyle name="Normální" xfId="0" builtinId="0"/>
    <cellStyle name="normální_List1" xfId="1" xr:uid="{54061061-C40B-4891-8EED-08769FE9EAC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D6DDA-178E-4A62-A463-097862BDB95B}">
  <sheetPr codeName="List13">
    <tabColor rgb="FF00B0F0"/>
  </sheetPr>
  <dimension ref="A1:F204"/>
  <sheetViews>
    <sheetView tabSelected="1" zoomScale="120" zoomScaleNormal="120" workbookViewId="0"/>
  </sheetViews>
  <sheetFormatPr defaultRowHeight="12.75" x14ac:dyDescent="0.2"/>
  <cols>
    <col min="1" max="1" width="15.140625" bestFit="1" customWidth="1"/>
    <col min="2" max="2" width="12" bestFit="1" customWidth="1"/>
    <col min="3" max="5" width="12.28515625" bestFit="1" customWidth="1"/>
    <col min="6" max="6" width="12.140625" customWidth="1"/>
  </cols>
  <sheetData>
    <row r="1" spans="1:6" ht="15" x14ac:dyDescent="0.25">
      <c r="A1" s="14" t="s">
        <v>0</v>
      </c>
      <c r="B1" s="14" t="s">
        <v>1</v>
      </c>
      <c r="C1" s="12" t="s">
        <v>2</v>
      </c>
      <c r="D1" s="12" t="s">
        <v>3</v>
      </c>
      <c r="E1" s="12" t="s">
        <v>4</v>
      </c>
      <c r="F1" s="14"/>
    </row>
    <row r="2" spans="1:6" ht="15" x14ac:dyDescent="0.25">
      <c r="A2" s="13" t="s">
        <v>5</v>
      </c>
      <c r="B2" s="13" t="s">
        <v>6</v>
      </c>
      <c r="C2" s="15">
        <v>38400</v>
      </c>
      <c r="D2" s="15">
        <v>38400</v>
      </c>
      <c r="E2" s="15">
        <v>38400</v>
      </c>
      <c r="F2" s="15"/>
    </row>
    <row r="3" spans="1:6" ht="15" x14ac:dyDescent="0.25">
      <c r="A3" s="13" t="s">
        <v>7</v>
      </c>
      <c r="B3" s="13" t="s">
        <v>8</v>
      </c>
      <c r="C3" s="15">
        <v>0</v>
      </c>
      <c r="D3" s="15">
        <v>32200</v>
      </c>
      <c r="E3" s="15">
        <v>32200</v>
      </c>
      <c r="F3" s="15"/>
    </row>
    <row r="4" spans="1:6" ht="15" x14ac:dyDescent="0.25">
      <c r="A4" s="13" t="s">
        <v>9</v>
      </c>
      <c r="B4" s="13" t="s">
        <v>10</v>
      </c>
      <c r="C4" s="15">
        <v>0</v>
      </c>
      <c r="D4" s="15">
        <v>28700</v>
      </c>
      <c r="E4" s="15">
        <v>28700</v>
      </c>
      <c r="F4" s="15"/>
    </row>
    <row r="5" spans="1:6" ht="15" x14ac:dyDescent="0.25">
      <c r="A5" s="13" t="s">
        <v>11</v>
      </c>
      <c r="B5" s="13" t="s">
        <v>6</v>
      </c>
      <c r="C5" s="15">
        <v>46800</v>
      </c>
      <c r="D5" s="15">
        <v>46800</v>
      </c>
      <c r="E5" s="15">
        <v>46800</v>
      </c>
      <c r="F5" s="15"/>
    </row>
    <row r="6" spans="1:6" ht="15" x14ac:dyDescent="0.25">
      <c r="A6" s="13" t="s">
        <v>12</v>
      </c>
      <c r="B6" s="13" t="s">
        <v>13</v>
      </c>
      <c r="C6" s="15">
        <v>25200</v>
      </c>
      <c r="D6" s="15">
        <v>25200</v>
      </c>
      <c r="E6" s="15">
        <v>25200</v>
      </c>
      <c r="F6" s="15"/>
    </row>
    <row r="7" spans="1:6" ht="15" x14ac:dyDescent="0.25">
      <c r="A7" s="13" t="s">
        <v>5</v>
      </c>
      <c r="B7" s="13" t="s">
        <v>14</v>
      </c>
      <c r="C7" s="15">
        <v>33500</v>
      </c>
      <c r="D7" s="15">
        <v>33500</v>
      </c>
      <c r="E7" s="15">
        <v>33500</v>
      </c>
      <c r="F7" s="15"/>
    </row>
    <row r="8" spans="1:6" ht="15" x14ac:dyDescent="0.25">
      <c r="A8" s="13" t="s">
        <v>15</v>
      </c>
      <c r="B8" s="13" t="s">
        <v>6</v>
      </c>
      <c r="C8" s="15"/>
      <c r="D8" s="15"/>
      <c r="E8" s="15">
        <v>34000</v>
      </c>
      <c r="F8" s="15"/>
    </row>
    <row r="9" spans="1:6" ht="15" x14ac:dyDescent="0.25">
      <c r="A9" s="13" t="s">
        <v>16</v>
      </c>
      <c r="B9" s="13" t="s">
        <v>17</v>
      </c>
      <c r="C9" s="15">
        <v>0</v>
      </c>
      <c r="D9" s="15">
        <v>0</v>
      </c>
      <c r="E9" s="15">
        <v>34900</v>
      </c>
      <c r="F9" s="15"/>
    </row>
    <row r="10" spans="1:6" ht="15" x14ac:dyDescent="0.25">
      <c r="A10" s="13" t="s">
        <v>18</v>
      </c>
      <c r="B10" s="13" t="s">
        <v>19</v>
      </c>
      <c r="C10" s="15">
        <v>17600</v>
      </c>
      <c r="D10" s="15">
        <v>17600</v>
      </c>
      <c r="E10" s="15">
        <v>17600</v>
      </c>
      <c r="F10" s="15"/>
    </row>
    <row r="11" spans="1:6" ht="15" x14ac:dyDescent="0.25">
      <c r="A11" s="13" t="s">
        <v>20</v>
      </c>
      <c r="B11" s="13" t="s">
        <v>21</v>
      </c>
      <c r="C11" s="15">
        <v>21300</v>
      </c>
      <c r="D11" s="15">
        <v>21300</v>
      </c>
      <c r="E11" s="15">
        <v>21300</v>
      </c>
      <c r="F11" s="15"/>
    </row>
    <row r="12" spans="1:6" ht="15" x14ac:dyDescent="0.25">
      <c r="A12" s="13" t="s">
        <v>22</v>
      </c>
      <c r="B12" s="13" t="s">
        <v>23</v>
      </c>
      <c r="C12" s="15">
        <v>26700</v>
      </c>
      <c r="D12" s="15">
        <v>26700</v>
      </c>
      <c r="E12" s="15">
        <v>26700</v>
      </c>
      <c r="F12" s="15"/>
    </row>
    <row r="13" spans="1:6" ht="15" x14ac:dyDescent="0.25">
      <c r="A13" s="13" t="s">
        <v>24</v>
      </c>
      <c r="B13" s="13" t="s">
        <v>25</v>
      </c>
      <c r="C13" s="15">
        <v>25900</v>
      </c>
      <c r="D13" s="15">
        <v>25900</v>
      </c>
      <c r="E13" s="15">
        <v>0</v>
      </c>
      <c r="F13" s="15"/>
    </row>
    <row r="14" spans="1:6" ht="15" x14ac:dyDescent="0.25">
      <c r="A14" s="13" t="s">
        <v>26</v>
      </c>
      <c r="B14" s="13" t="s">
        <v>10</v>
      </c>
      <c r="C14" s="15">
        <v>31800</v>
      </c>
      <c r="D14" s="15">
        <v>31800</v>
      </c>
      <c r="E14" s="15">
        <v>31800</v>
      </c>
      <c r="F14" s="15"/>
    </row>
    <row r="15" spans="1:6" ht="15" x14ac:dyDescent="0.25">
      <c r="A15" s="13" t="s">
        <v>27</v>
      </c>
      <c r="B15" s="13" t="s">
        <v>28</v>
      </c>
      <c r="C15" s="15">
        <v>17500</v>
      </c>
      <c r="D15" s="15">
        <v>17500</v>
      </c>
      <c r="E15" s="15">
        <v>17500</v>
      </c>
      <c r="F15" s="15"/>
    </row>
    <row r="16" spans="1:6" ht="15" x14ac:dyDescent="0.25">
      <c r="A16" s="13" t="s">
        <v>29</v>
      </c>
      <c r="B16" s="13" t="s">
        <v>30</v>
      </c>
      <c r="C16" s="15">
        <v>22700</v>
      </c>
      <c r="D16" s="15">
        <v>22700</v>
      </c>
      <c r="E16" s="15">
        <v>22700</v>
      </c>
      <c r="F16" s="15"/>
    </row>
    <row r="17" spans="1:6" ht="15" x14ac:dyDescent="0.25">
      <c r="A17" s="13" t="s">
        <v>31</v>
      </c>
      <c r="B17" s="13" t="s">
        <v>32</v>
      </c>
      <c r="C17" s="15"/>
      <c r="D17" s="15">
        <v>0</v>
      </c>
      <c r="E17" s="15">
        <v>49700</v>
      </c>
      <c r="F17" s="15"/>
    </row>
    <row r="18" spans="1:6" ht="15" x14ac:dyDescent="0.25">
      <c r="A18" s="13" t="s">
        <v>33</v>
      </c>
      <c r="B18" s="13" t="s">
        <v>6</v>
      </c>
      <c r="C18" s="15"/>
      <c r="D18" s="15">
        <v>17400</v>
      </c>
      <c r="E18" s="15">
        <v>17400</v>
      </c>
      <c r="F18" s="15"/>
    </row>
    <row r="19" spans="1:6" ht="15" x14ac:dyDescent="0.25">
      <c r="A19" s="13" t="s">
        <v>34</v>
      </c>
      <c r="B19" s="13" t="s">
        <v>35</v>
      </c>
      <c r="C19" s="15">
        <v>43300</v>
      </c>
      <c r="D19" s="15">
        <v>43300</v>
      </c>
      <c r="E19" s="15">
        <v>43300</v>
      </c>
      <c r="F19" s="15"/>
    </row>
    <row r="20" spans="1:6" ht="15" x14ac:dyDescent="0.25">
      <c r="A20" s="13" t="s">
        <v>36</v>
      </c>
      <c r="B20" s="13" t="s">
        <v>37</v>
      </c>
      <c r="C20" s="15"/>
      <c r="D20" s="15"/>
      <c r="E20" s="15"/>
      <c r="F20" s="15"/>
    </row>
    <row r="21" spans="1:6" ht="15" x14ac:dyDescent="0.25">
      <c r="A21" s="13" t="s">
        <v>5</v>
      </c>
      <c r="B21" s="13" t="s">
        <v>38</v>
      </c>
      <c r="C21" s="15">
        <v>30800</v>
      </c>
      <c r="D21" s="15">
        <v>30800</v>
      </c>
      <c r="E21" s="15">
        <v>30800</v>
      </c>
      <c r="F21" s="15"/>
    </row>
    <row r="22" spans="1:6" ht="15" x14ac:dyDescent="0.25">
      <c r="A22" s="13" t="s">
        <v>39</v>
      </c>
      <c r="B22" s="13" t="s">
        <v>40</v>
      </c>
      <c r="C22" s="15">
        <v>47700</v>
      </c>
      <c r="D22" s="15">
        <v>47700</v>
      </c>
      <c r="E22" s="15">
        <v>47700</v>
      </c>
      <c r="F22" s="15"/>
    </row>
    <row r="23" spans="1:6" ht="15" x14ac:dyDescent="0.25">
      <c r="A23" s="13" t="s">
        <v>41</v>
      </c>
      <c r="B23" s="13" t="s">
        <v>42</v>
      </c>
      <c r="C23" s="15">
        <v>29500</v>
      </c>
      <c r="D23" s="15">
        <v>29500</v>
      </c>
      <c r="E23" s="15">
        <v>29500</v>
      </c>
      <c r="F23" s="15"/>
    </row>
    <row r="24" spans="1:6" ht="15" x14ac:dyDescent="0.25">
      <c r="A24" s="13" t="s">
        <v>43</v>
      </c>
      <c r="B24" s="13" t="s">
        <v>44</v>
      </c>
      <c r="C24" s="15">
        <v>33000</v>
      </c>
      <c r="D24" s="15">
        <v>33000</v>
      </c>
      <c r="E24" s="15">
        <v>33000</v>
      </c>
      <c r="F24" s="15"/>
    </row>
    <row r="25" spans="1:6" ht="15" x14ac:dyDescent="0.25">
      <c r="A25" s="13" t="s">
        <v>5</v>
      </c>
      <c r="B25" s="13" t="s">
        <v>6</v>
      </c>
      <c r="C25" s="15">
        <v>28100</v>
      </c>
      <c r="D25" s="15">
        <v>28100</v>
      </c>
      <c r="E25" s="15">
        <v>28100</v>
      </c>
      <c r="F25" s="15"/>
    </row>
    <row r="26" spans="1:6" ht="15" x14ac:dyDescent="0.25">
      <c r="A26" s="13" t="s">
        <v>12</v>
      </c>
      <c r="B26" s="13" t="s">
        <v>45</v>
      </c>
      <c r="C26" s="15">
        <v>27000</v>
      </c>
      <c r="D26" s="15">
        <v>0</v>
      </c>
      <c r="E26" s="15">
        <v>0</v>
      </c>
      <c r="F26" s="15"/>
    </row>
    <row r="27" spans="1:6" ht="15" x14ac:dyDescent="0.25">
      <c r="A27" s="13"/>
      <c r="B27" s="13"/>
    </row>
    <row r="28" spans="1:6" ht="15" x14ac:dyDescent="0.25">
      <c r="A28" s="13"/>
      <c r="B28" s="13"/>
    </row>
    <row r="29" spans="1:6" ht="15" x14ac:dyDescent="0.25">
      <c r="A29" s="13"/>
      <c r="B29" s="13"/>
    </row>
    <row r="30" spans="1:6" ht="15" x14ac:dyDescent="0.25">
      <c r="A30" s="13"/>
      <c r="B30" s="13"/>
    </row>
    <row r="31" spans="1:6" ht="15" x14ac:dyDescent="0.25">
      <c r="A31" s="13"/>
      <c r="B31" s="13"/>
    </row>
    <row r="32" spans="1:6" ht="15" x14ac:dyDescent="0.25">
      <c r="A32" s="13"/>
      <c r="B32" s="13"/>
    </row>
    <row r="33" spans="1:2" ht="15" x14ac:dyDescent="0.25">
      <c r="A33" s="13"/>
      <c r="B33" s="13"/>
    </row>
    <row r="34" spans="1:2" ht="15" x14ac:dyDescent="0.25">
      <c r="A34" s="13"/>
      <c r="B34" s="13"/>
    </row>
    <row r="35" spans="1:2" ht="15" x14ac:dyDescent="0.25">
      <c r="A35" s="13"/>
      <c r="B35" s="13"/>
    </row>
    <row r="36" spans="1:2" ht="15" x14ac:dyDescent="0.25">
      <c r="A36" s="13"/>
      <c r="B36" s="13"/>
    </row>
    <row r="37" spans="1:2" ht="15" x14ac:dyDescent="0.25">
      <c r="A37" s="13"/>
      <c r="B37" s="13"/>
    </row>
    <row r="38" spans="1:2" ht="15" x14ac:dyDescent="0.25">
      <c r="A38" s="13"/>
      <c r="B38" s="13"/>
    </row>
    <row r="39" spans="1:2" ht="15" x14ac:dyDescent="0.25">
      <c r="A39" s="13"/>
      <c r="B39" s="13"/>
    </row>
    <row r="40" spans="1:2" ht="15" x14ac:dyDescent="0.25">
      <c r="A40" s="13"/>
      <c r="B40" s="13"/>
    </row>
    <row r="41" spans="1:2" ht="15" x14ac:dyDescent="0.25">
      <c r="A41" s="13"/>
      <c r="B41" s="13"/>
    </row>
    <row r="42" spans="1:2" ht="15" x14ac:dyDescent="0.25">
      <c r="A42" s="13"/>
      <c r="B42" s="13"/>
    </row>
    <row r="43" spans="1:2" ht="15" x14ac:dyDescent="0.25">
      <c r="A43" s="13"/>
      <c r="B43" s="13"/>
    </row>
    <row r="44" spans="1:2" ht="15" x14ac:dyDescent="0.25">
      <c r="A44" s="13"/>
      <c r="B44" s="13"/>
    </row>
    <row r="45" spans="1:2" ht="15" x14ac:dyDescent="0.25">
      <c r="A45" s="13"/>
      <c r="B45" s="13"/>
    </row>
    <row r="46" spans="1:2" ht="15" x14ac:dyDescent="0.25">
      <c r="A46" s="13"/>
      <c r="B46" s="13"/>
    </row>
    <row r="47" spans="1:2" ht="15" x14ac:dyDescent="0.25">
      <c r="A47" s="13"/>
      <c r="B47" s="13"/>
    </row>
    <row r="48" spans="1:2" ht="15" x14ac:dyDescent="0.25">
      <c r="A48" s="13"/>
      <c r="B48" s="13"/>
    </row>
    <row r="49" spans="1:2" ht="15" x14ac:dyDescent="0.25">
      <c r="A49" s="13"/>
      <c r="B49" s="13"/>
    </row>
    <row r="50" spans="1:2" ht="15" x14ac:dyDescent="0.25">
      <c r="A50" s="13"/>
      <c r="B50" s="13"/>
    </row>
    <row r="51" spans="1:2" ht="15" x14ac:dyDescent="0.25">
      <c r="A51" s="13"/>
      <c r="B51" s="13"/>
    </row>
    <row r="52" spans="1:2" ht="15" x14ac:dyDescent="0.25">
      <c r="A52" s="13"/>
      <c r="B52" s="13"/>
    </row>
    <row r="53" spans="1:2" ht="15" x14ac:dyDescent="0.25">
      <c r="A53" s="13"/>
      <c r="B53" s="13"/>
    </row>
    <row r="54" spans="1:2" ht="15" x14ac:dyDescent="0.25">
      <c r="A54" s="13"/>
      <c r="B54" s="13"/>
    </row>
    <row r="55" spans="1:2" ht="15" x14ac:dyDescent="0.25">
      <c r="A55" s="13"/>
      <c r="B55" s="13"/>
    </row>
    <row r="56" spans="1:2" ht="15" x14ac:dyDescent="0.25">
      <c r="A56" s="13"/>
      <c r="B56" s="13"/>
    </row>
    <row r="57" spans="1:2" ht="15" x14ac:dyDescent="0.25">
      <c r="A57" s="13"/>
      <c r="B57" s="13"/>
    </row>
    <row r="58" spans="1:2" ht="15" x14ac:dyDescent="0.25">
      <c r="A58" s="13"/>
      <c r="B58" s="13"/>
    </row>
    <row r="59" spans="1:2" ht="15" x14ac:dyDescent="0.25">
      <c r="A59" s="13"/>
      <c r="B59" s="13"/>
    </row>
    <row r="60" spans="1:2" ht="15" x14ac:dyDescent="0.25">
      <c r="A60" s="13"/>
      <c r="B60" s="13"/>
    </row>
    <row r="61" spans="1:2" ht="15" x14ac:dyDescent="0.25">
      <c r="A61" s="13"/>
      <c r="B61" s="13"/>
    </row>
    <row r="62" spans="1:2" ht="15" x14ac:dyDescent="0.25">
      <c r="A62" s="13"/>
      <c r="B62" s="13"/>
    </row>
    <row r="63" spans="1:2" ht="15" x14ac:dyDescent="0.25">
      <c r="A63" s="13"/>
      <c r="B63" s="13"/>
    </row>
    <row r="64" spans="1:2" ht="15" x14ac:dyDescent="0.25">
      <c r="A64" s="13"/>
      <c r="B64" s="13"/>
    </row>
    <row r="65" spans="1:2" ht="15" x14ac:dyDescent="0.25">
      <c r="A65" s="13"/>
      <c r="B65" s="13"/>
    </row>
    <row r="66" spans="1:2" ht="15" x14ac:dyDescent="0.25">
      <c r="A66" s="13"/>
      <c r="B66" s="13"/>
    </row>
    <row r="67" spans="1:2" ht="15" x14ac:dyDescent="0.25">
      <c r="A67" s="13"/>
      <c r="B67" s="13"/>
    </row>
    <row r="68" spans="1:2" ht="15" x14ac:dyDescent="0.25">
      <c r="A68" s="13"/>
      <c r="B68" s="13"/>
    </row>
    <row r="69" spans="1:2" ht="15" x14ac:dyDescent="0.25">
      <c r="A69" s="13"/>
      <c r="B69" s="13"/>
    </row>
    <row r="70" spans="1:2" ht="15" x14ac:dyDescent="0.25">
      <c r="A70" s="13"/>
      <c r="B70" s="13"/>
    </row>
    <row r="71" spans="1:2" ht="15" x14ac:dyDescent="0.25">
      <c r="A71" s="13"/>
      <c r="B71" s="13"/>
    </row>
    <row r="72" spans="1:2" ht="15" x14ac:dyDescent="0.25">
      <c r="A72" s="13"/>
      <c r="B72" s="13"/>
    </row>
    <row r="73" spans="1:2" ht="15" x14ac:dyDescent="0.25">
      <c r="A73" s="13"/>
      <c r="B73" s="13"/>
    </row>
    <row r="74" spans="1:2" ht="15" x14ac:dyDescent="0.25">
      <c r="A74" s="13"/>
      <c r="B74" s="13"/>
    </row>
    <row r="75" spans="1:2" ht="15" x14ac:dyDescent="0.25">
      <c r="A75" s="13"/>
      <c r="B75" s="13"/>
    </row>
    <row r="76" spans="1:2" ht="15" x14ac:dyDescent="0.25">
      <c r="A76" s="13"/>
      <c r="B76" s="13"/>
    </row>
    <row r="77" spans="1:2" ht="15" x14ac:dyDescent="0.25">
      <c r="A77" s="13"/>
      <c r="B77" s="13"/>
    </row>
    <row r="78" spans="1:2" ht="15" x14ac:dyDescent="0.25">
      <c r="A78" s="13"/>
      <c r="B78" s="13"/>
    </row>
    <row r="79" spans="1:2" ht="15" x14ac:dyDescent="0.25">
      <c r="A79" s="13"/>
      <c r="B79" s="13"/>
    </row>
    <row r="80" spans="1:2" ht="15" x14ac:dyDescent="0.25">
      <c r="A80" s="13"/>
      <c r="B80" s="13"/>
    </row>
    <row r="81" spans="1:2" ht="15" x14ac:dyDescent="0.25">
      <c r="A81" s="13"/>
      <c r="B81" s="13"/>
    </row>
    <row r="82" spans="1:2" ht="15" x14ac:dyDescent="0.25">
      <c r="A82" s="13"/>
      <c r="B82" s="13"/>
    </row>
    <row r="83" spans="1:2" ht="15" x14ac:dyDescent="0.25">
      <c r="A83" s="13"/>
      <c r="B83" s="13"/>
    </row>
    <row r="84" spans="1:2" ht="15" x14ac:dyDescent="0.25">
      <c r="A84" s="13"/>
      <c r="B84" s="13"/>
    </row>
    <row r="85" spans="1:2" ht="15" x14ac:dyDescent="0.25">
      <c r="A85" s="13"/>
      <c r="B85" s="13"/>
    </row>
    <row r="86" spans="1:2" ht="15" x14ac:dyDescent="0.25">
      <c r="A86" s="13"/>
      <c r="B86" s="13"/>
    </row>
    <row r="87" spans="1:2" ht="15" x14ac:dyDescent="0.25">
      <c r="A87" s="13"/>
      <c r="B87" s="13"/>
    </row>
    <row r="88" spans="1:2" ht="15" x14ac:dyDescent="0.25">
      <c r="A88" s="13"/>
      <c r="B88" s="13"/>
    </row>
    <row r="89" spans="1:2" ht="15" x14ac:dyDescent="0.25">
      <c r="A89" s="13"/>
      <c r="B89" s="13"/>
    </row>
    <row r="90" spans="1:2" ht="15" x14ac:dyDescent="0.25">
      <c r="A90" s="13"/>
      <c r="B90" s="13"/>
    </row>
    <row r="91" spans="1:2" ht="15" x14ac:dyDescent="0.25">
      <c r="A91" s="13"/>
      <c r="B91" s="13"/>
    </row>
    <row r="92" spans="1:2" ht="15" x14ac:dyDescent="0.25">
      <c r="A92" s="13"/>
      <c r="B92" s="13"/>
    </row>
    <row r="93" spans="1:2" ht="15" x14ac:dyDescent="0.25">
      <c r="A93" s="13"/>
      <c r="B93" s="13"/>
    </row>
    <row r="94" spans="1:2" ht="15" x14ac:dyDescent="0.25">
      <c r="A94" s="13"/>
      <c r="B94" s="13"/>
    </row>
    <row r="95" spans="1:2" ht="15" x14ac:dyDescent="0.25">
      <c r="A95" s="13"/>
      <c r="B95" s="13"/>
    </row>
    <row r="96" spans="1:2" ht="15" x14ac:dyDescent="0.25">
      <c r="A96" s="13"/>
      <c r="B96" s="13"/>
    </row>
    <row r="97" spans="1:2" ht="15" x14ac:dyDescent="0.25">
      <c r="A97" s="13"/>
      <c r="B97" s="13"/>
    </row>
    <row r="98" spans="1:2" ht="15" x14ac:dyDescent="0.25">
      <c r="A98" s="13"/>
      <c r="B98" s="13"/>
    </row>
    <row r="99" spans="1:2" ht="15" x14ac:dyDescent="0.25">
      <c r="A99" s="13"/>
      <c r="B99" s="13"/>
    </row>
    <row r="100" spans="1:2" ht="15" x14ac:dyDescent="0.25">
      <c r="A100" s="13"/>
      <c r="B100" s="13"/>
    </row>
    <row r="101" spans="1:2" ht="15" x14ac:dyDescent="0.25">
      <c r="A101" s="13"/>
      <c r="B101" s="13"/>
    </row>
    <row r="102" spans="1:2" ht="15" x14ac:dyDescent="0.25">
      <c r="A102" s="13"/>
      <c r="B102" s="13"/>
    </row>
    <row r="103" spans="1:2" ht="15" x14ac:dyDescent="0.25">
      <c r="A103" s="13"/>
      <c r="B103" s="13"/>
    </row>
    <row r="104" spans="1:2" ht="15" x14ac:dyDescent="0.25">
      <c r="A104" s="13"/>
      <c r="B104" s="13"/>
    </row>
    <row r="105" spans="1:2" ht="15" x14ac:dyDescent="0.25">
      <c r="A105" s="13"/>
      <c r="B105" s="13"/>
    </row>
    <row r="106" spans="1:2" ht="15" x14ac:dyDescent="0.25">
      <c r="A106" s="13"/>
      <c r="B106" s="13"/>
    </row>
    <row r="107" spans="1:2" ht="15" x14ac:dyDescent="0.25">
      <c r="A107" s="13"/>
      <c r="B107" s="13"/>
    </row>
    <row r="108" spans="1:2" ht="15" x14ac:dyDescent="0.25">
      <c r="A108" s="13"/>
      <c r="B108" s="13"/>
    </row>
    <row r="109" spans="1:2" ht="15" x14ac:dyDescent="0.25">
      <c r="A109" s="13"/>
      <c r="B109" s="13"/>
    </row>
    <row r="110" spans="1:2" ht="15" x14ac:dyDescent="0.25">
      <c r="A110" s="13"/>
      <c r="B110" s="13"/>
    </row>
    <row r="111" spans="1:2" ht="15" x14ac:dyDescent="0.25">
      <c r="A111" s="13"/>
      <c r="B111" s="13"/>
    </row>
    <row r="112" spans="1:2" ht="15" x14ac:dyDescent="0.25">
      <c r="A112" s="13"/>
      <c r="B112" s="13"/>
    </row>
    <row r="113" spans="1:2" ht="15" x14ac:dyDescent="0.25">
      <c r="A113" s="13"/>
      <c r="B113" s="13"/>
    </row>
    <row r="114" spans="1:2" ht="15" x14ac:dyDescent="0.25">
      <c r="A114" s="13"/>
      <c r="B114" s="13"/>
    </row>
    <row r="115" spans="1:2" ht="15" x14ac:dyDescent="0.25">
      <c r="A115" s="13"/>
      <c r="B115" s="13"/>
    </row>
    <row r="116" spans="1:2" ht="15" x14ac:dyDescent="0.25">
      <c r="A116" s="13"/>
      <c r="B116" s="13"/>
    </row>
    <row r="117" spans="1:2" ht="15" x14ac:dyDescent="0.25">
      <c r="A117" s="13"/>
      <c r="B117" s="13"/>
    </row>
    <row r="118" spans="1:2" ht="15" x14ac:dyDescent="0.25">
      <c r="A118" s="13"/>
      <c r="B118" s="13"/>
    </row>
    <row r="119" spans="1:2" ht="15" x14ac:dyDescent="0.25">
      <c r="A119" s="13"/>
      <c r="B119" s="13"/>
    </row>
    <row r="120" spans="1:2" ht="15" x14ac:dyDescent="0.25">
      <c r="A120" s="13"/>
      <c r="B120" s="13"/>
    </row>
    <row r="121" spans="1:2" ht="15" x14ac:dyDescent="0.25">
      <c r="A121" s="13"/>
      <c r="B121" s="13"/>
    </row>
    <row r="122" spans="1:2" ht="15" x14ac:dyDescent="0.25">
      <c r="A122" s="13"/>
      <c r="B122" s="13"/>
    </row>
    <row r="123" spans="1:2" ht="15" x14ac:dyDescent="0.25">
      <c r="A123" s="13"/>
      <c r="B123" s="13"/>
    </row>
    <row r="124" spans="1:2" ht="15" x14ac:dyDescent="0.25">
      <c r="A124" s="13"/>
      <c r="B124" s="13"/>
    </row>
    <row r="125" spans="1:2" ht="15" x14ac:dyDescent="0.25">
      <c r="A125" s="13"/>
      <c r="B125" s="13"/>
    </row>
    <row r="126" spans="1:2" ht="15" x14ac:dyDescent="0.25">
      <c r="A126" s="13"/>
      <c r="B126" s="13"/>
    </row>
    <row r="127" spans="1:2" ht="15" x14ac:dyDescent="0.25">
      <c r="A127" s="13"/>
      <c r="B127" s="13"/>
    </row>
    <row r="128" spans="1:2" ht="15" x14ac:dyDescent="0.25">
      <c r="A128" s="13"/>
      <c r="B128" s="13"/>
    </row>
    <row r="129" spans="1:2" ht="15" x14ac:dyDescent="0.25">
      <c r="A129" s="13"/>
      <c r="B129" s="13"/>
    </row>
    <row r="130" spans="1:2" ht="15" x14ac:dyDescent="0.25">
      <c r="A130" s="13"/>
      <c r="B130" s="13"/>
    </row>
    <row r="131" spans="1:2" ht="15" x14ac:dyDescent="0.25">
      <c r="A131" s="13"/>
      <c r="B131" s="13"/>
    </row>
    <row r="132" spans="1:2" ht="15" x14ac:dyDescent="0.25">
      <c r="A132" s="13"/>
      <c r="B132" s="13"/>
    </row>
    <row r="133" spans="1:2" ht="15" x14ac:dyDescent="0.25">
      <c r="A133" s="13"/>
      <c r="B133" s="13"/>
    </row>
    <row r="134" spans="1:2" ht="15" x14ac:dyDescent="0.25">
      <c r="A134" s="13"/>
      <c r="B134" s="13"/>
    </row>
    <row r="135" spans="1:2" ht="15" x14ac:dyDescent="0.25">
      <c r="A135" s="13"/>
      <c r="B135" s="13"/>
    </row>
    <row r="136" spans="1:2" ht="15" x14ac:dyDescent="0.25">
      <c r="A136" s="13"/>
      <c r="B136" s="13"/>
    </row>
    <row r="137" spans="1:2" ht="15" x14ac:dyDescent="0.25">
      <c r="A137" s="13"/>
      <c r="B137" s="13"/>
    </row>
    <row r="138" spans="1:2" ht="15" x14ac:dyDescent="0.25">
      <c r="A138" s="13"/>
      <c r="B138" s="13"/>
    </row>
    <row r="139" spans="1:2" ht="15" x14ac:dyDescent="0.25">
      <c r="A139" s="13"/>
      <c r="B139" s="13"/>
    </row>
    <row r="140" spans="1:2" ht="15" x14ac:dyDescent="0.25">
      <c r="A140" s="13"/>
      <c r="B140" s="13"/>
    </row>
    <row r="141" spans="1:2" ht="15" x14ac:dyDescent="0.25">
      <c r="A141" s="13"/>
      <c r="B141" s="13"/>
    </row>
    <row r="142" spans="1:2" ht="15" x14ac:dyDescent="0.25">
      <c r="A142" s="13"/>
      <c r="B142" s="13"/>
    </row>
    <row r="143" spans="1:2" ht="15" x14ac:dyDescent="0.25">
      <c r="A143" s="13"/>
      <c r="B143" s="13"/>
    </row>
    <row r="144" spans="1:2" ht="15" x14ac:dyDescent="0.25">
      <c r="A144" s="13"/>
      <c r="B144" s="13"/>
    </row>
    <row r="145" spans="1:2" ht="15" x14ac:dyDescent="0.25">
      <c r="A145" s="13"/>
      <c r="B145" s="13"/>
    </row>
    <row r="146" spans="1:2" ht="15" x14ac:dyDescent="0.25">
      <c r="A146" s="13"/>
      <c r="B146" s="13"/>
    </row>
    <row r="147" spans="1:2" ht="15" x14ac:dyDescent="0.25">
      <c r="A147" s="13"/>
      <c r="B147" s="13"/>
    </row>
    <row r="148" spans="1:2" ht="15" x14ac:dyDescent="0.25">
      <c r="A148" s="13"/>
      <c r="B148" s="13"/>
    </row>
    <row r="149" spans="1:2" ht="15" x14ac:dyDescent="0.25">
      <c r="A149" s="13"/>
      <c r="B149" s="13"/>
    </row>
    <row r="150" spans="1:2" ht="15" x14ac:dyDescent="0.25">
      <c r="A150" s="13"/>
      <c r="B150" s="13"/>
    </row>
    <row r="151" spans="1:2" ht="15" x14ac:dyDescent="0.25">
      <c r="A151" s="13"/>
      <c r="B151" s="13"/>
    </row>
    <row r="152" spans="1:2" ht="15" x14ac:dyDescent="0.25">
      <c r="A152" s="13"/>
      <c r="B152" s="13"/>
    </row>
    <row r="153" spans="1:2" ht="15" x14ac:dyDescent="0.25">
      <c r="A153" s="13"/>
      <c r="B153" s="13"/>
    </row>
    <row r="154" spans="1:2" ht="15" x14ac:dyDescent="0.25">
      <c r="A154" s="13"/>
      <c r="B154" s="13"/>
    </row>
    <row r="155" spans="1:2" ht="15" x14ac:dyDescent="0.25">
      <c r="A155" s="13"/>
      <c r="B155" s="13"/>
    </row>
    <row r="156" spans="1:2" ht="15" x14ac:dyDescent="0.25">
      <c r="A156" s="13"/>
      <c r="B156" s="13"/>
    </row>
    <row r="157" spans="1:2" ht="15" x14ac:dyDescent="0.25">
      <c r="A157" s="13"/>
      <c r="B157" s="13"/>
    </row>
    <row r="158" spans="1:2" ht="15" x14ac:dyDescent="0.25">
      <c r="A158" s="13"/>
      <c r="B158" s="13"/>
    </row>
    <row r="159" spans="1:2" ht="15" x14ac:dyDescent="0.25">
      <c r="A159" s="13"/>
      <c r="B159" s="13"/>
    </row>
    <row r="160" spans="1:2" ht="15" x14ac:dyDescent="0.25">
      <c r="A160" s="13"/>
      <c r="B160" s="13"/>
    </row>
    <row r="161" spans="1:2" ht="15" x14ac:dyDescent="0.25">
      <c r="A161" s="13"/>
      <c r="B161" s="13"/>
    </row>
    <row r="162" spans="1:2" ht="15" x14ac:dyDescent="0.25">
      <c r="A162" s="13"/>
      <c r="B162" s="13"/>
    </row>
    <row r="163" spans="1:2" ht="15" x14ac:dyDescent="0.25">
      <c r="A163" s="13"/>
      <c r="B163" s="13"/>
    </row>
    <row r="164" spans="1:2" ht="15" x14ac:dyDescent="0.25">
      <c r="A164" s="13"/>
      <c r="B164" s="13"/>
    </row>
    <row r="165" spans="1:2" ht="15" x14ac:dyDescent="0.25">
      <c r="A165" s="13"/>
      <c r="B165" s="13"/>
    </row>
    <row r="166" spans="1:2" ht="15" x14ac:dyDescent="0.25">
      <c r="A166" s="13"/>
      <c r="B166" s="13"/>
    </row>
    <row r="167" spans="1:2" ht="15" x14ac:dyDescent="0.25">
      <c r="A167" s="13"/>
      <c r="B167" s="13"/>
    </row>
    <row r="168" spans="1:2" ht="15" x14ac:dyDescent="0.25">
      <c r="A168" s="13"/>
      <c r="B168" s="13"/>
    </row>
    <row r="169" spans="1:2" ht="15" x14ac:dyDescent="0.25">
      <c r="A169" s="13"/>
      <c r="B169" s="13"/>
    </row>
    <row r="170" spans="1:2" ht="15" x14ac:dyDescent="0.25">
      <c r="A170" s="13"/>
      <c r="B170" s="13"/>
    </row>
    <row r="171" spans="1:2" ht="15" x14ac:dyDescent="0.25">
      <c r="A171" s="13"/>
      <c r="B171" s="13"/>
    </row>
    <row r="172" spans="1:2" ht="15" x14ac:dyDescent="0.25">
      <c r="A172" s="13"/>
      <c r="B172" s="13"/>
    </row>
    <row r="173" spans="1:2" ht="15" x14ac:dyDescent="0.25">
      <c r="A173" s="13"/>
      <c r="B173" s="13"/>
    </row>
    <row r="174" spans="1:2" ht="15" x14ac:dyDescent="0.25">
      <c r="A174" s="13"/>
      <c r="B174" s="13"/>
    </row>
    <row r="175" spans="1:2" ht="15" x14ac:dyDescent="0.25">
      <c r="A175" s="13"/>
      <c r="B175" s="13"/>
    </row>
    <row r="176" spans="1:2" ht="15" x14ac:dyDescent="0.25">
      <c r="A176" s="13"/>
      <c r="B176" s="13"/>
    </row>
    <row r="177" spans="1:2" ht="15" x14ac:dyDescent="0.25">
      <c r="A177" s="13"/>
      <c r="B177" s="13"/>
    </row>
    <row r="178" spans="1:2" ht="15" x14ac:dyDescent="0.25">
      <c r="A178" s="13"/>
      <c r="B178" s="13"/>
    </row>
    <row r="179" spans="1:2" ht="15" x14ac:dyDescent="0.25">
      <c r="A179" s="13"/>
      <c r="B179" s="13"/>
    </row>
    <row r="180" spans="1:2" ht="15" x14ac:dyDescent="0.25">
      <c r="A180" s="13"/>
      <c r="B180" s="13"/>
    </row>
    <row r="181" spans="1:2" ht="15" x14ac:dyDescent="0.25">
      <c r="A181" s="13"/>
      <c r="B181" s="13"/>
    </row>
    <row r="182" spans="1:2" ht="15" x14ac:dyDescent="0.25">
      <c r="A182" s="13"/>
      <c r="B182" s="13"/>
    </row>
    <row r="183" spans="1:2" ht="15" x14ac:dyDescent="0.25">
      <c r="A183" s="13"/>
      <c r="B183" s="13"/>
    </row>
    <row r="184" spans="1:2" ht="15" x14ac:dyDescent="0.25">
      <c r="A184" s="13"/>
      <c r="B184" s="13"/>
    </row>
    <row r="185" spans="1:2" ht="15" x14ac:dyDescent="0.25">
      <c r="A185" s="13"/>
      <c r="B185" s="13"/>
    </row>
    <row r="186" spans="1:2" ht="15" x14ac:dyDescent="0.25">
      <c r="A186" s="13"/>
      <c r="B186" s="13"/>
    </row>
    <row r="187" spans="1:2" ht="15" x14ac:dyDescent="0.25">
      <c r="A187" s="13"/>
      <c r="B187" s="13"/>
    </row>
    <row r="188" spans="1:2" ht="15" x14ac:dyDescent="0.25">
      <c r="A188" s="13"/>
      <c r="B188" s="13"/>
    </row>
    <row r="189" spans="1:2" ht="15" x14ac:dyDescent="0.25">
      <c r="A189" s="13"/>
      <c r="B189" s="13"/>
    </row>
    <row r="190" spans="1:2" ht="15" x14ac:dyDescent="0.25">
      <c r="A190" s="13"/>
      <c r="B190" s="13"/>
    </row>
    <row r="191" spans="1:2" ht="15" x14ac:dyDescent="0.25">
      <c r="A191" s="13"/>
      <c r="B191" s="13"/>
    </row>
    <row r="192" spans="1:2" ht="15" x14ac:dyDescent="0.25">
      <c r="A192" s="13"/>
      <c r="B192" s="13"/>
    </row>
    <row r="193" spans="1:2" ht="15" x14ac:dyDescent="0.25">
      <c r="A193" s="13"/>
      <c r="B193" s="13"/>
    </row>
    <row r="194" spans="1:2" ht="15" x14ac:dyDescent="0.25">
      <c r="A194" s="13"/>
      <c r="B194" s="13"/>
    </row>
    <row r="195" spans="1:2" ht="15" x14ac:dyDescent="0.25">
      <c r="A195" s="13"/>
      <c r="B195" s="13"/>
    </row>
    <row r="196" spans="1:2" ht="15" x14ac:dyDescent="0.25">
      <c r="A196" s="13"/>
      <c r="B196" s="13"/>
    </row>
    <row r="197" spans="1:2" ht="15" x14ac:dyDescent="0.25">
      <c r="A197" s="13"/>
      <c r="B197" s="13"/>
    </row>
    <row r="198" spans="1:2" ht="15" x14ac:dyDescent="0.25">
      <c r="A198" s="13"/>
      <c r="B198" s="13"/>
    </row>
    <row r="199" spans="1:2" ht="15" x14ac:dyDescent="0.25">
      <c r="A199" s="13"/>
      <c r="B199" s="13"/>
    </row>
    <row r="200" spans="1:2" ht="15" x14ac:dyDescent="0.25">
      <c r="A200" s="13"/>
      <c r="B200" s="13"/>
    </row>
    <row r="201" spans="1:2" ht="15" x14ac:dyDescent="0.25">
      <c r="A201" s="13"/>
      <c r="B201" s="13"/>
    </row>
    <row r="202" spans="1:2" ht="15" x14ac:dyDescent="0.25">
      <c r="A202" s="13"/>
      <c r="B202" s="13"/>
    </row>
    <row r="203" spans="1:2" ht="15" x14ac:dyDescent="0.25">
      <c r="A203" s="13"/>
      <c r="B203" s="13"/>
    </row>
    <row r="204" spans="1:2" ht="15" x14ac:dyDescent="0.25">
      <c r="A204" s="13"/>
      <c r="B204" s="13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/>
  <dimension ref="A1:H32"/>
  <sheetViews>
    <sheetView workbookViewId="0">
      <selection sqref="A1:D1"/>
    </sheetView>
  </sheetViews>
  <sheetFormatPr defaultRowHeight="12.75" x14ac:dyDescent="0.2"/>
  <cols>
    <col min="1" max="1" width="7.5703125" style="2" customWidth="1"/>
    <col min="2" max="2" width="11.85546875" style="2" customWidth="1"/>
    <col min="3" max="3" width="16.7109375" customWidth="1"/>
    <col min="4" max="4" width="62.85546875" customWidth="1"/>
    <col min="5" max="6" width="9.140625" hidden="1" customWidth="1"/>
  </cols>
  <sheetData>
    <row r="1" spans="1:4" ht="15.75" x14ac:dyDescent="0.25">
      <c r="A1" s="20" t="s">
        <v>189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190</v>
      </c>
      <c r="C5" s="11">
        <v>1</v>
      </c>
      <c r="D5" t="s">
        <v>140</v>
      </c>
    </row>
    <row r="6" spans="1:4" x14ac:dyDescent="0.2">
      <c r="C6" s="11"/>
    </row>
    <row r="7" spans="1:4" x14ac:dyDescent="0.2">
      <c r="A7" s="2" t="s">
        <v>191</v>
      </c>
      <c r="C7" s="11">
        <v>2</v>
      </c>
      <c r="D7" t="s">
        <v>140</v>
      </c>
    </row>
    <row r="8" spans="1:4" x14ac:dyDescent="0.2">
      <c r="B8" s="6"/>
      <c r="C8" s="11"/>
      <c r="D8" t="s">
        <v>192</v>
      </c>
    </row>
    <row r="9" spans="1:4" x14ac:dyDescent="0.2">
      <c r="B9" s="6"/>
      <c r="C9" s="11"/>
    </row>
    <row r="10" spans="1:4" x14ac:dyDescent="0.2">
      <c r="A10" s="2" t="s">
        <v>193</v>
      </c>
      <c r="B10" s="6"/>
      <c r="C10" s="11">
        <v>1</v>
      </c>
      <c r="D10" t="s">
        <v>140</v>
      </c>
    </row>
    <row r="11" spans="1:4" x14ac:dyDescent="0.2">
      <c r="C11" s="11"/>
    </row>
    <row r="12" spans="1:4" x14ac:dyDescent="0.2">
      <c r="A12" s="2" t="s">
        <v>194</v>
      </c>
      <c r="C12" s="11">
        <v>1</v>
      </c>
      <c r="D12" t="s">
        <v>140</v>
      </c>
    </row>
    <row r="13" spans="1:4" x14ac:dyDescent="0.2">
      <c r="C13" s="11"/>
    </row>
    <row r="14" spans="1:4" x14ac:dyDescent="0.2">
      <c r="C14" s="11"/>
    </row>
    <row r="15" spans="1:4" x14ac:dyDescent="0.2">
      <c r="C15" s="11"/>
    </row>
    <row r="16" spans="1:4" x14ac:dyDescent="0.2">
      <c r="C16" s="11"/>
    </row>
    <row r="17" spans="1:8" x14ac:dyDescent="0.2">
      <c r="C17" s="11"/>
    </row>
    <row r="18" spans="1:8" x14ac:dyDescent="0.2">
      <c r="B18" s="6"/>
      <c r="C18" s="11"/>
    </row>
    <row r="19" spans="1:8" x14ac:dyDescent="0.2">
      <c r="A19" s="4"/>
      <c r="C19" s="11"/>
    </row>
    <row r="20" spans="1:8" x14ac:dyDescent="0.2">
      <c r="B20" s="6"/>
      <c r="C20" s="11"/>
    </row>
    <row r="21" spans="1:8" x14ac:dyDescent="0.2">
      <c r="C21" s="11"/>
    </row>
    <row r="22" spans="1:8" x14ac:dyDescent="0.2">
      <c r="A22" s="4"/>
      <c r="C22" s="11"/>
    </row>
    <row r="23" spans="1:8" x14ac:dyDescent="0.2">
      <c r="C23" s="11"/>
    </row>
    <row r="24" spans="1:8" x14ac:dyDescent="0.2">
      <c r="C24" s="11"/>
    </row>
    <row r="25" spans="1:8" x14ac:dyDescent="0.2">
      <c r="A25" s="22" t="s">
        <v>134</v>
      </c>
      <c r="B25" s="22"/>
      <c r="C25" s="5">
        <f>+SUM(C5:C22)</f>
        <v>5</v>
      </c>
    </row>
    <row r="26" spans="1:8" x14ac:dyDescent="0.2">
      <c r="C26" s="9" t="str">
        <f>TEXT(C25,"0,0") &amp; " x 650 Kč/hod"</f>
        <v>5,0 x 650 Kč/hod</v>
      </c>
    </row>
    <row r="27" spans="1:8" x14ac:dyDescent="0.2">
      <c r="A27" s="22" t="s">
        <v>135</v>
      </c>
      <c r="B27" s="22"/>
      <c r="C27" s="26">
        <f>+C25*650</f>
        <v>3250</v>
      </c>
      <c r="D27" s="26"/>
    </row>
    <row r="28" spans="1:8" x14ac:dyDescent="0.2">
      <c r="A28" s="24" t="s">
        <v>136</v>
      </c>
      <c r="B28" s="24"/>
      <c r="C28" s="24"/>
      <c r="D28" s="24"/>
    </row>
    <row r="30" spans="1:8" x14ac:dyDescent="0.2">
      <c r="H30" s="7"/>
    </row>
    <row r="31" spans="1:8" x14ac:dyDescent="0.2">
      <c r="A31" s="25" t="s">
        <v>137</v>
      </c>
      <c r="B31" s="25"/>
    </row>
    <row r="32" spans="1:8" x14ac:dyDescent="0.2">
      <c r="A32" s="23">
        <v>42613</v>
      </c>
      <c r="B32" s="23"/>
    </row>
  </sheetData>
  <mergeCells count="7">
    <mergeCell ref="A31:B31"/>
    <mergeCell ref="A32:B32"/>
    <mergeCell ref="A28:D28"/>
    <mergeCell ref="A1:D1"/>
    <mergeCell ref="A2:D2"/>
    <mergeCell ref="A25:B25"/>
    <mergeCell ref="A27:B27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/>
  <dimension ref="A1:F32"/>
  <sheetViews>
    <sheetView workbookViewId="0">
      <selection sqref="A1:D1"/>
    </sheetView>
  </sheetViews>
  <sheetFormatPr defaultRowHeight="12.75" x14ac:dyDescent="0.2"/>
  <cols>
    <col min="1" max="1" width="6.85546875" style="2" bestFit="1" customWidth="1"/>
    <col min="2" max="2" width="11.85546875" style="2" customWidth="1"/>
    <col min="3" max="3" width="16.7109375" customWidth="1"/>
    <col min="4" max="4" width="63.7109375" customWidth="1"/>
    <col min="5" max="6" width="9.140625" hidden="1" customWidth="1"/>
  </cols>
  <sheetData>
    <row r="1" spans="1:4" ht="15.75" x14ac:dyDescent="0.25">
      <c r="A1" s="20" t="s">
        <v>195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196</v>
      </c>
      <c r="B5" s="6"/>
      <c r="C5" s="11">
        <v>1</v>
      </c>
      <c r="D5" t="s">
        <v>197</v>
      </c>
    </row>
    <row r="6" spans="1:4" x14ac:dyDescent="0.2">
      <c r="C6" s="11"/>
    </row>
    <row r="7" spans="1:4" x14ac:dyDescent="0.2">
      <c r="A7" s="2" t="s">
        <v>198</v>
      </c>
      <c r="C7" s="11">
        <v>1</v>
      </c>
      <c r="D7" t="s">
        <v>197</v>
      </c>
    </row>
    <row r="8" spans="1:4" x14ac:dyDescent="0.2">
      <c r="C8" s="11"/>
    </row>
    <row r="9" spans="1:4" x14ac:dyDescent="0.2">
      <c r="A9" s="2" t="s">
        <v>199</v>
      </c>
      <c r="C9" s="11">
        <v>1</v>
      </c>
      <c r="D9" t="s">
        <v>197</v>
      </c>
    </row>
    <row r="10" spans="1:4" x14ac:dyDescent="0.2">
      <c r="C10" s="11"/>
    </row>
    <row r="11" spans="1:4" x14ac:dyDescent="0.2">
      <c r="A11" s="2" t="s">
        <v>200</v>
      </c>
      <c r="C11" s="11">
        <v>1.5</v>
      </c>
      <c r="D11" t="s">
        <v>197</v>
      </c>
    </row>
    <row r="12" spans="1:4" x14ac:dyDescent="0.2">
      <c r="C12" s="11"/>
    </row>
    <row r="13" spans="1:4" x14ac:dyDescent="0.2">
      <c r="A13" s="2" t="s">
        <v>201</v>
      </c>
      <c r="C13" s="11">
        <v>1</v>
      </c>
      <c r="D13" t="s">
        <v>202</v>
      </c>
    </row>
    <row r="14" spans="1:4" x14ac:dyDescent="0.2">
      <c r="C14" s="11">
        <v>2</v>
      </c>
      <c r="D14" t="s">
        <v>203</v>
      </c>
    </row>
    <row r="15" spans="1:4" x14ac:dyDescent="0.2">
      <c r="C15" s="11"/>
    </row>
    <row r="16" spans="1:4" x14ac:dyDescent="0.2">
      <c r="A16" s="2" t="s">
        <v>204</v>
      </c>
      <c r="C16" s="11">
        <v>2</v>
      </c>
      <c r="D16" t="s">
        <v>205</v>
      </c>
    </row>
    <row r="17" spans="1:4" x14ac:dyDescent="0.2">
      <c r="C17" s="11"/>
    </row>
    <row r="18" spans="1:4" x14ac:dyDescent="0.2">
      <c r="A18" s="2" t="s">
        <v>206</v>
      </c>
      <c r="C18" s="11">
        <v>2</v>
      </c>
      <c r="D18" t="s">
        <v>207</v>
      </c>
    </row>
    <row r="19" spans="1:4" x14ac:dyDescent="0.2">
      <c r="C19" s="11"/>
    </row>
    <row r="20" spans="1:4" x14ac:dyDescent="0.2">
      <c r="A20" s="2" t="s">
        <v>208</v>
      </c>
      <c r="C20" s="11">
        <v>1</v>
      </c>
      <c r="D20" t="s">
        <v>197</v>
      </c>
    </row>
    <row r="21" spans="1:4" x14ac:dyDescent="0.2">
      <c r="C21" s="11"/>
    </row>
    <row r="22" spans="1:4" x14ac:dyDescent="0.2"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SUM(C5:C22)</f>
        <v>12.5</v>
      </c>
    </row>
    <row r="26" spans="1:4" x14ac:dyDescent="0.2">
      <c r="C26" s="9" t="str">
        <f>TEXT(C25,"0,0") &amp; " x 650 Kč/hod"</f>
        <v>12,5 x 650 Kč/hod</v>
      </c>
    </row>
    <row r="27" spans="1:4" x14ac:dyDescent="0.2">
      <c r="A27" s="3" t="s">
        <v>135</v>
      </c>
      <c r="B27" s="3"/>
      <c r="C27" s="26">
        <f>+C25*650</f>
        <v>8125</v>
      </c>
      <c r="D27" s="26"/>
    </row>
    <row r="28" spans="1:4" x14ac:dyDescent="0.2">
      <c r="A28" s="10" t="s">
        <v>136</v>
      </c>
      <c r="B28" s="10"/>
      <c r="C28" s="10"/>
      <c r="D28" s="10"/>
    </row>
    <row r="29" spans="1:4" x14ac:dyDescent="0.2">
      <c r="A29" s="19"/>
      <c r="B29" s="19"/>
      <c r="C29" s="19"/>
      <c r="D29" s="19"/>
    </row>
    <row r="31" spans="1:4" x14ac:dyDescent="0.2">
      <c r="A31" s="25" t="s">
        <v>137</v>
      </c>
      <c r="B31" s="25"/>
    </row>
    <row r="32" spans="1:4" x14ac:dyDescent="0.2">
      <c r="A32" s="23">
        <v>42643</v>
      </c>
      <c r="B32" s="23"/>
    </row>
  </sheetData>
  <mergeCells count="5">
    <mergeCell ref="A32:B32"/>
    <mergeCell ref="A31:B31"/>
    <mergeCell ref="A1:D1"/>
    <mergeCell ref="A2:D2"/>
    <mergeCell ref="A25:B25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0"/>
  <dimension ref="A1:F32"/>
  <sheetViews>
    <sheetView workbookViewId="0">
      <selection sqref="A1:D1"/>
    </sheetView>
  </sheetViews>
  <sheetFormatPr defaultRowHeight="12.75" x14ac:dyDescent="0.2"/>
  <cols>
    <col min="1" max="1" width="6.85546875" style="2" bestFit="1" customWidth="1"/>
    <col min="2" max="2" width="11.85546875" style="2" customWidth="1"/>
    <col min="3" max="3" width="16.7109375" customWidth="1"/>
    <col min="4" max="4" width="63.7109375" customWidth="1"/>
    <col min="5" max="6" width="9.140625" hidden="1" customWidth="1"/>
  </cols>
  <sheetData>
    <row r="1" spans="1:4" ht="15.75" x14ac:dyDescent="0.25">
      <c r="A1" s="20" t="s">
        <v>209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210</v>
      </c>
      <c r="C5" s="11">
        <v>1</v>
      </c>
      <c r="D5" t="s">
        <v>197</v>
      </c>
    </row>
    <row r="6" spans="1:4" x14ac:dyDescent="0.2">
      <c r="C6" s="11"/>
    </row>
    <row r="7" spans="1:4" x14ac:dyDescent="0.2">
      <c r="A7" s="2" t="s">
        <v>211</v>
      </c>
      <c r="C7" s="11">
        <v>1</v>
      </c>
      <c r="D7" t="s">
        <v>202</v>
      </c>
    </row>
    <row r="8" spans="1:4" x14ac:dyDescent="0.2">
      <c r="C8" s="11">
        <v>2</v>
      </c>
      <c r="D8" t="s">
        <v>212</v>
      </c>
    </row>
    <row r="9" spans="1:4" x14ac:dyDescent="0.2">
      <c r="C9" s="11"/>
    </row>
    <row r="10" spans="1:4" x14ac:dyDescent="0.2">
      <c r="A10" s="2" t="s">
        <v>213</v>
      </c>
      <c r="C10" s="11">
        <v>2</v>
      </c>
      <c r="D10" t="s">
        <v>214</v>
      </c>
    </row>
    <row r="11" spans="1:4" x14ac:dyDescent="0.2">
      <c r="C11" s="11"/>
    </row>
    <row r="12" spans="1:4" x14ac:dyDescent="0.2">
      <c r="A12" s="2" t="s">
        <v>215</v>
      </c>
      <c r="C12" s="11">
        <v>2</v>
      </c>
      <c r="D12" t="s">
        <v>216</v>
      </c>
    </row>
    <row r="13" spans="1:4" x14ac:dyDescent="0.2">
      <c r="C13" s="11"/>
    </row>
    <row r="14" spans="1:4" x14ac:dyDescent="0.2">
      <c r="A14" s="2" t="s">
        <v>217</v>
      </c>
      <c r="B14" s="6"/>
      <c r="C14" s="11">
        <v>1</v>
      </c>
      <c r="D14" t="s">
        <v>197</v>
      </c>
    </row>
    <row r="15" spans="1:4" x14ac:dyDescent="0.2">
      <c r="B15" s="6"/>
      <c r="C15" s="11"/>
    </row>
    <row r="16" spans="1:4" x14ac:dyDescent="0.2">
      <c r="A16" s="2" t="s">
        <v>218</v>
      </c>
      <c r="C16" s="11">
        <v>1</v>
      </c>
      <c r="D16" t="s">
        <v>197</v>
      </c>
    </row>
    <row r="17" spans="1:4" x14ac:dyDescent="0.2">
      <c r="C17" s="11"/>
    </row>
    <row r="18" spans="1:4" x14ac:dyDescent="0.2">
      <c r="A18" s="2" t="s">
        <v>219</v>
      </c>
      <c r="C18" s="11">
        <v>2</v>
      </c>
      <c r="D18" t="s">
        <v>197</v>
      </c>
    </row>
    <row r="19" spans="1:4" x14ac:dyDescent="0.2">
      <c r="C19" s="11"/>
    </row>
    <row r="20" spans="1:4" x14ac:dyDescent="0.2">
      <c r="C20" s="11"/>
    </row>
    <row r="21" spans="1:4" x14ac:dyDescent="0.2">
      <c r="C21" s="11"/>
    </row>
    <row r="22" spans="1:4" x14ac:dyDescent="0.2"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SUM(C5:C24)</f>
        <v>12</v>
      </c>
    </row>
    <row r="26" spans="1:4" x14ac:dyDescent="0.2">
      <c r="C26" s="9" t="str">
        <f>TEXT(C25,"0,0") &amp; " x 650 Kč/hod"</f>
        <v>12,0 x 650 Kč/hod</v>
      </c>
    </row>
    <row r="27" spans="1:4" x14ac:dyDescent="0.2">
      <c r="A27" s="22" t="s">
        <v>135</v>
      </c>
      <c r="B27" s="22"/>
      <c r="C27" s="26">
        <f>+C25*650</f>
        <v>7800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42674</v>
      </c>
      <c r="B32" s="23"/>
    </row>
  </sheetData>
  <mergeCells count="7">
    <mergeCell ref="A28:D28"/>
    <mergeCell ref="A31:B31"/>
    <mergeCell ref="A32:B32"/>
    <mergeCell ref="A1:D1"/>
    <mergeCell ref="A2:D2"/>
    <mergeCell ref="A25:B25"/>
    <mergeCell ref="A27:B27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1"/>
  <dimension ref="A1:F32"/>
  <sheetViews>
    <sheetView workbookViewId="0">
      <selection sqref="A1:D1"/>
    </sheetView>
  </sheetViews>
  <sheetFormatPr defaultRowHeight="12.75" x14ac:dyDescent="0.2"/>
  <cols>
    <col min="1" max="1" width="6.85546875" style="2" bestFit="1" customWidth="1"/>
    <col min="2" max="2" width="11.85546875" style="2" customWidth="1"/>
    <col min="3" max="3" width="16.7109375" customWidth="1"/>
    <col min="4" max="4" width="63.7109375" customWidth="1"/>
    <col min="5" max="6" width="9.140625" hidden="1" customWidth="1"/>
  </cols>
  <sheetData>
    <row r="1" spans="1:4" ht="15.75" x14ac:dyDescent="0.25">
      <c r="A1" s="20" t="s">
        <v>220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221</v>
      </c>
      <c r="C5" s="11">
        <v>1</v>
      </c>
      <c r="D5" t="s">
        <v>197</v>
      </c>
    </row>
    <row r="6" spans="1:4" x14ac:dyDescent="0.2">
      <c r="C6" s="11"/>
    </row>
    <row r="7" spans="1:4" x14ac:dyDescent="0.2">
      <c r="A7" s="2" t="s">
        <v>222</v>
      </c>
      <c r="B7" s="6"/>
      <c r="C7" s="11">
        <v>1</v>
      </c>
      <c r="D7" t="s">
        <v>197</v>
      </c>
    </row>
    <row r="8" spans="1:4" x14ac:dyDescent="0.2">
      <c r="B8" s="6"/>
      <c r="C8" s="11"/>
    </row>
    <row r="9" spans="1:4" x14ac:dyDescent="0.2">
      <c r="A9" s="2" t="s">
        <v>223</v>
      </c>
      <c r="C9" s="11">
        <v>1</v>
      </c>
      <c r="D9" t="s">
        <v>197</v>
      </c>
    </row>
    <row r="10" spans="1:4" x14ac:dyDescent="0.2">
      <c r="A10" s="8"/>
      <c r="C10" s="11"/>
    </row>
    <row r="11" spans="1:4" x14ac:dyDescent="0.2">
      <c r="A11" s="2" t="s">
        <v>224</v>
      </c>
      <c r="C11" s="11">
        <v>2</v>
      </c>
      <c r="D11" t="s">
        <v>225</v>
      </c>
    </row>
    <row r="12" spans="1:4" x14ac:dyDescent="0.2">
      <c r="C12" s="11"/>
    </row>
    <row r="13" spans="1:4" x14ac:dyDescent="0.2">
      <c r="C13" s="11"/>
    </row>
    <row r="14" spans="1:4" x14ac:dyDescent="0.2">
      <c r="C14" s="11"/>
    </row>
    <row r="15" spans="1:4" x14ac:dyDescent="0.2">
      <c r="C15" s="11"/>
    </row>
    <row r="16" spans="1:4" x14ac:dyDescent="0.2">
      <c r="C16" s="11"/>
    </row>
    <row r="17" spans="1:4" x14ac:dyDescent="0.2">
      <c r="C17" s="11"/>
    </row>
    <row r="18" spans="1:4" x14ac:dyDescent="0.2">
      <c r="C18" s="11"/>
    </row>
    <row r="19" spans="1:4" x14ac:dyDescent="0.2">
      <c r="C19" s="11"/>
    </row>
    <row r="20" spans="1:4" x14ac:dyDescent="0.2">
      <c r="C20" s="11"/>
    </row>
    <row r="21" spans="1:4" x14ac:dyDescent="0.2">
      <c r="C21" s="11"/>
    </row>
    <row r="22" spans="1:4" x14ac:dyDescent="0.2"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SUM(C5:C24)</f>
        <v>5</v>
      </c>
    </row>
    <row r="26" spans="1:4" x14ac:dyDescent="0.2">
      <c r="C26" s="9" t="str">
        <f>TEXT(C25,"0,0") &amp; " x 650 Kč/hod"</f>
        <v>5,0 x 650 Kč/hod</v>
      </c>
    </row>
    <row r="27" spans="1:4" x14ac:dyDescent="0.2">
      <c r="A27" s="22" t="s">
        <v>135</v>
      </c>
      <c r="B27" s="22"/>
      <c r="C27" s="26">
        <f>+C25*650</f>
        <v>3250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42704</v>
      </c>
      <c r="B32" s="23"/>
    </row>
  </sheetData>
  <mergeCells count="7">
    <mergeCell ref="A28:D28"/>
    <mergeCell ref="A31:B31"/>
    <mergeCell ref="A32:B32"/>
    <mergeCell ref="A1:D1"/>
    <mergeCell ref="A2:D2"/>
    <mergeCell ref="A25:B25"/>
    <mergeCell ref="A27:B27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2"/>
  <dimension ref="A1:F32"/>
  <sheetViews>
    <sheetView workbookViewId="0">
      <selection sqref="A1:D1"/>
    </sheetView>
  </sheetViews>
  <sheetFormatPr defaultRowHeight="12.75" x14ac:dyDescent="0.2"/>
  <cols>
    <col min="1" max="1" width="6.85546875" style="2" bestFit="1" customWidth="1"/>
    <col min="2" max="2" width="11.85546875" style="2" customWidth="1"/>
    <col min="3" max="3" width="16.7109375" customWidth="1"/>
    <col min="4" max="4" width="63.7109375" customWidth="1"/>
    <col min="5" max="6" width="9.140625" hidden="1" customWidth="1"/>
  </cols>
  <sheetData>
    <row r="1" spans="1:4" ht="15.75" x14ac:dyDescent="0.25">
      <c r="A1" s="20" t="s">
        <v>226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227</v>
      </c>
      <c r="C5" s="11">
        <v>1</v>
      </c>
      <c r="D5" t="s">
        <v>197</v>
      </c>
    </row>
    <row r="6" spans="1:4" x14ac:dyDescent="0.2">
      <c r="C6" s="11"/>
    </row>
    <row r="7" spans="1:4" x14ac:dyDescent="0.2">
      <c r="A7" s="2" t="s">
        <v>228</v>
      </c>
      <c r="C7" s="11">
        <v>1</v>
      </c>
      <c r="D7" t="s">
        <v>197</v>
      </c>
    </row>
    <row r="8" spans="1:4" x14ac:dyDescent="0.2">
      <c r="C8" s="11"/>
    </row>
    <row r="9" spans="1:4" x14ac:dyDescent="0.2">
      <c r="A9" s="2" t="s">
        <v>229</v>
      </c>
      <c r="C9" s="11">
        <v>1</v>
      </c>
      <c r="D9" t="s">
        <v>197</v>
      </c>
    </row>
    <row r="10" spans="1:4" x14ac:dyDescent="0.2">
      <c r="A10" s="8"/>
      <c r="C10" s="11"/>
    </row>
    <row r="11" spans="1:4" x14ac:dyDescent="0.2">
      <c r="A11" s="2" t="s">
        <v>230</v>
      </c>
      <c r="C11" s="11">
        <v>1</v>
      </c>
      <c r="D11" t="s">
        <v>197</v>
      </c>
    </row>
    <row r="12" spans="1:4" x14ac:dyDescent="0.2">
      <c r="A12" s="8"/>
      <c r="C12" s="11"/>
    </row>
    <row r="13" spans="1:4" x14ac:dyDescent="0.2">
      <c r="A13" s="2" t="s">
        <v>231</v>
      </c>
      <c r="C13" s="11">
        <v>2</v>
      </c>
      <c r="D13" t="s">
        <v>232</v>
      </c>
    </row>
    <row r="14" spans="1:4" x14ac:dyDescent="0.2">
      <c r="A14" s="8"/>
      <c r="C14" s="11"/>
    </row>
    <row r="15" spans="1:4" x14ac:dyDescent="0.2">
      <c r="C15" s="11"/>
    </row>
    <row r="16" spans="1:4" x14ac:dyDescent="0.2">
      <c r="C16" s="11"/>
    </row>
    <row r="17" spans="1:4" x14ac:dyDescent="0.2">
      <c r="A17" s="8"/>
      <c r="C17" s="11"/>
    </row>
    <row r="18" spans="1:4" x14ac:dyDescent="0.2">
      <c r="C18" s="11"/>
    </row>
    <row r="19" spans="1:4" x14ac:dyDescent="0.2">
      <c r="A19" s="8"/>
      <c r="C19" s="11"/>
    </row>
    <row r="20" spans="1:4" x14ac:dyDescent="0.2">
      <c r="C20" s="11"/>
    </row>
    <row r="21" spans="1:4" x14ac:dyDescent="0.2">
      <c r="C21" s="11"/>
    </row>
    <row r="22" spans="1:4" x14ac:dyDescent="0.2"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SUM(C5:C24)</f>
        <v>6</v>
      </c>
    </row>
    <row r="26" spans="1:4" x14ac:dyDescent="0.2">
      <c r="C26" s="9" t="str">
        <f>TEXT(C25,"0,0") &amp; " x 650 Kč/hod"</f>
        <v>6,0 x 650 Kč/hod</v>
      </c>
    </row>
    <row r="27" spans="1:4" x14ac:dyDescent="0.2">
      <c r="A27" s="22" t="s">
        <v>135</v>
      </c>
      <c r="B27" s="22"/>
      <c r="C27" s="26">
        <f>+C25*650</f>
        <v>3900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42735</v>
      </c>
      <c r="B32" s="23"/>
    </row>
  </sheetData>
  <mergeCells count="7">
    <mergeCell ref="A28:D28"/>
    <mergeCell ref="A31:B31"/>
    <mergeCell ref="A32:B32"/>
    <mergeCell ref="A1:D1"/>
    <mergeCell ref="A2:D2"/>
    <mergeCell ref="A25:B25"/>
    <mergeCell ref="A27:B27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4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E60A9-A925-419F-97F4-E5E28D2EA6CB}">
  <sheetPr codeName="List14"/>
  <dimension ref="A1:T34"/>
  <sheetViews>
    <sheetView zoomScale="120" zoomScaleNormal="120" workbookViewId="0"/>
  </sheetViews>
  <sheetFormatPr defaultRowHeight="12.75" x14ac:dyDescent="0.2"/>
  <cols>
    <col min="4" max="4" width="10.5703125" bestFit="1" customWidth="1"/>
    <col min="5" max="5" width="9.7109375" bestFit="1" customWidth="1"/>
    <col min="6" max="6" width="9.7109375" customWidth="1"/>
    <col min="7" max="7" width="26.28515625" bestFit="1" customWidth="1"/>
    <col min="8" max="8" width="19.5703125" bestFit="1" customWidth="1"/>
    <col min="12" max="12" width="9" bestFit="1" customWidth="1"/>
    <col min="16" max="16" width="9.7109375" bestFit="1" customWidth="1"/>
    <col min="17" max="17" width="10.5703125" bestFit="1" customWidth="1"/>
    <col min="257" max="257" width="10.140625" bestFit="1" customWidth="1"/>
    <col min="262" max="262" width="11" bestFit="1" customWidth="1"/>
    <col min="268" max="268" width="9" bestFit="1" customWidth="1"/>
    <col min="513" max="513" width="10.140625" bestFit="1" customWidth="1"/>
    <col min="518" max="518" width="11" bestFit="1" customWidth="1"/>
    <col min="524" max="524" width="9" bestFit="1" customWidth="1"/>
    <col min="769" max="769" width="10.140625" bestFit="1" customWidth="1"/>
    <col min="774" max="774" width="11" bestFit="1" customWidth="1"/>
    <col min="780" max="780" width="9" bestFit="1" customWidth="1"/>
    <col min="1025" max="1025" width="10.140625" bestFit="1" customWidth="1"/>
    <col min="1030" max="1030" width="11" bestFit="1" customWidth="1"/>
    <col min="1036" max="1036" width="9" bestFit="1" customWidth="1"/>
    <col min="1281" max="1281" width="10.140625" bestFit="1" customWidth="1"/>
    <col min="1286" max="1286" width="11" bestFit="1" customWidth="1"/>
    <col min="1292" max="1292" width="9" bestFit="1" customWidth="1"/>
    <col min="1537" max="1537" width="10.140625" bestFit="1" customWidth="1"/>
    <col min="1542" max="1542" width="11" bestFit="1" customWidth="1"/>
    <col min="1548" max="1548" width="9" bestFit="1" customWidth="1"/>
    <col min="1793" max="1793" width="10.140625" bestFit="1" customWidth="1"/>
    <col min="1798" max="1798" width="11" bestFit="1" customWidth="1"/>
    <col min="1804" max="1804" width="9" bestFit="1" customWidth="1"/>
    <col min="2049" max="2049" width="10.140625" bestFit="1" customWidth="1"/>
    <col min="2054" max="2054" width="11" bestFit="1" customWidth="1"/>
    <col min="2060" max="2060" width="9" bestFit="1" customWidth="1"/>
    <col min="2305" max="2305" width="10.140625" bestFit="1" customWidth="1"/>
    <col min="2310" max="2310" width="11" bestFit="1" customWidth="1"/>
    <col min="2316" max="2316" width="9" bestFit="1" customWidth="1"/>
    <col min="2561" max="2561" width="10.140625" bestFit="1" customWidth="1"/>
    <col min="2566" max="2566" width="11" bestFit="1" customWidth="1"/>
    <col min="2572" max="2572" width="9" bestFit="1" customWidth="1"/>
    <col min="2817" max="2817" width="10.140625" bestFit="1" customWidth="1"/>
    <col min="2822" max="2822" width="11" bestFit="1" customWidth="1"/>
    <col min="2828" max="2828" width="9" bestFit="1" customWidth="1"/>
    <col min="3073" max="3073" width="10.140625" bestFit="1" customWidth="1"/>
    <col min="3078" max="3078" width="11" bestFit="1" customWidth="1"/>
    <col min="3084" max="3084" width="9" bestFit="1" customWidth="1"/>
    <col min="3329" max="3329" width="10.140625" bestFit="1" customWidth="1"/>
    <col min="3334" max="3334" width="11" bestFit="1" customWidth="1"/>
    <col min="3340" max="3340" width="9" bestFit="1" customWidth="1"/>
    <col min="3585" max="3585" width="10.140625" bestFit="1" customWidth="1"/>
    <col min="3590" max="3590" width="11" bestFit="1" customWidth="1"/>
    <col min="3596" max="3596" width="9" bestFit="1" customWidth="1"/>
    <col min="3841" max="3841" width="10.140625" bestFit="1" customWidth="1"/>
    <col min="3846" max="3846" width="11" bestFit="1" customWidth="1"/>
    <col min="3852" max="3852" width="9" bestFit="1" customWidth="1"/>
    <col min="4097" max="4097" width="10.140625" bestFit="1" customWidth="1"/>
    <col min="4102" max="4102" width="11" bestFit="1" customWidth="1"/>
    <col min="4108" max="4108" width="9" bestFit="1" customWidth="1"/>
    <col min="4353" max="4353" width="10.140625" bestFit="1" customWidth="1"/>
    <col min="4358" max="4358" width="11" bestFit="1" customWidth="1"/>
    <col min="4364" max="4364" width="9" bestFit="1" customWidth="1"/>
    <col min="4609" max="4609" width="10.140625" bestFit="1" customWidth="1"/>
    <col min="4614" max="4614" width="11" bestFit="1" customWidth="1"/>
    <col min="4620" max="4620" width="9" bestFit="1" customWidth="1"/>
    <col min="4865" max="4865" width="10.140625" bestFit="1" customWidth="1"/>
    <col min="4870" max="4870" width="11" bestFit="1" customWidth="1"/>
    <col min="4876" max="4876" width="9" bestFit="1" customWidth="1"/>
    <col min="5121" max="5121" width="10.140625" bestFit="1" customWidth="1"/>
    <col min="5126" max="5126" width="11" bestFit="1" customWidth="1"/>
    <col min="5132" max="5132" width="9" bestFit="1" customWidth="1"/>
    <col min="5377" max="5377" width="10.140625" bestFit="1" customWidth="1"/>
    <col min="5382" max="5382" width="11" bestFit="1" customWidth="1"/>
    <col min="5388" max="5388" width="9" bestFit="1" customWidth="1"/>
    <col min="5633" max="5633" width="10.140625" bestFit="1" customWidth="1"/>
    <col min="5638" max="5638" width="11" bestFit="1" customWidth="1"/>
    <col min="5644" max="5644" width="9" bestFit="1" customWidth="1"/>
    <col min="5889" max="5889" width="10.140625" bestFit="1" customWidth="1"/>
    <col min="5894" max="5894" width="11" bestFit="1" customWidth="1"/>
    <col min="5900" max="5900" width="9" bestFit="1" customWidth="1"/>
    <col min="6145" max="6145" width="10.140625" bestFit="1" customWidth="1"/>
    <col min="6150" max="6150" width="11" bestFit="1" customWidth="1"/>
    <col min="6156" max="6156" width="9" bestFit="1" customWidth="1"/>
    <col min="6401" max="6401" width="10.140625" bestFit="1" customWidth="1"/>
    <col min="6406" max="6406" width="11" bestFit="1" customWidth="1"/>
    <col min="6412" max="6412" width="9" bestFit="1" customWidth="1"/>
    <col min="6657" max="6657" width="10.140625" bestFit="1" customWidth="1"/>
    <col min="6662" max="6662" width="11" bestFit="1" customWidth="1"/>
    <col min="6668" max="6668" width="9" bestFit="1" customWidth="1"/>
    <col min="6913" max="6913" width="10.140625" bestFit="1" customWidth="1"/>
    <col min="6918" max="6918" width="11" bestFit="1" customWidth="1"/>
    <col min="6924" max="6924" width="9" bestFit="1" customWidth="1"/>
    <col min="7169" max="7169" width="10.140625" bestFit="1" customWidth="1"/>
    <col min="7174" max="7174" width="11" bestFit="1" customWidth="1"/>
    <col min="7180" max="7180" width="9" bestFit="1" customWidth="1"/>
    <col min="7425" max="7425" width="10.140625" bestFit="1" customWidth="1"/>
    <col min="7430" max="7430" width="11" bestFit="1" customWidth="1"/>
    <col min="7436" max="7436" width="9" bestFit="1" customWidth="1"/>
    <col min="7681" max="7681" width="10.140625" bestFit="1" customWidth="1"/>
    <col min="7686" max="7686" width="11" bestFit="1" customWidth="1"/>
    <col min="7692" max="7692" width="9" bestFit="1" customWidth="1"/>
    <col min="7937" max="7937" width="10.140625" bestFit="1" customWidth="1"/>
    <col min="7942" max="7942" width="11" bestFit="1" customWidth="1"/>
    <col min="7948" max="7948" width="9" bestFit="1" customWidth="1"/>
    <col min="8193" max="8193" width="10.140625" bestFit="1" customWidth="1"/>
    <col min="8198" max="8198" width="11" bestFit="1" customWidth="1"/>
    <col min="8204" max="8204" width="9" bestFit="1" customWidth="1"/>
    <col min="8449" max="8449" width="10.140625" bestFit="1" customWidth="1"/>
    <col min="8454" max="8454" width="11" bestFit="1" customWidth="1"/>
    <col min="8460" max="8460" width="9" bestFit="1" customWidth="1"/>
    <col min="8705" max="8705" width="10.140625" bestFit="1" customWidth="1"/>
    <col min="8710" max="8710" width="11" bestFit="1" customWidth="1"/>
    <col min="8716" max="8716" width="9" bestFit="1" customWidth="1"/>
    <col min="8961" max="8961" width="10.140625" bestFit="1" customWidth="1"/>
    <col min="8966" max="8966" width="11" bestFit="1" customWidth="1"/>
    <col min="8972" max="8972" width="9" bestFit="1" customWidth="1"/>
    <col min="9217" max="9217" width="10.140625" bestFit="1" customWidth="1"/>
    <col min="9222" max="9222" width="11" bestFit="1" customWidth="1"/>
    <col min="9228" max="9228" width="9" bestFit="1" customWidth="1"/>
    <col min="9473" max="9473" width="10.140625" bestFit="1" customWidth="1"/>
    <col min="9478" max="9478" width="11" bestFit="1" customWidth="1"/>
    <col min="9484" max="9484" width="9" bestFit="1" customWidth="1"/>
    <col min="9729" max="9729" width="10.140625" bestFit="1" customWidth="1"/>
    <col min="9734" max="9734" width="11" bestFit="1" customWidth="1"/>
    <col min="9740" max="9740" width="9" bestFit="1" customWidth="1"/>
    <col min="9985" max="9985" width="10.140625" bestFit="1" customWidth="1"/>
    <col min="9990" max="9990" width="11" bestFit="1" customWidth="1"/>
    <col min="9996" max="9996" width="9" bestFit="1" customWidth="1"/>
    <col min="10241" max="10241" width="10.140625" bestFit="1" customWidth="1"/>
    <col min="10246" max="10246" width="11" bestFit="1" customWidth="1"/>
    <col min="10252" max="10252" width="9" bestFit="1" customWidth="1"/>
    <col min="10497" max="10497" width="10.140625" bestFit="1" customWidth="1"/>
    <col min="10502" max="10502" width="11" bestFit="1" customWidth="1"/>
    <col min="10508" max="10508" width="9" bestFit="1" customWidth="1"/>
    <col min="10753" max="10753" width="10.140625" bestFit="1" customWidth="1"/>
    <col min="10758" max="10758" width="11" bestFit="1" customWidth="1"/>
    <col min="10764" max="10764" width="9" bestFit="1" customWidth="1"/>
    <col min="11009" max="11009" width="10.140625" bestFit="1" customWidth="1"/>
    <col min="11014" max="11014" width="11" bestFit="1" customWidth="1"/>
    <col min="11020" max="11020" width="9" bestFit="1" customWidth="1"/>
    <col min="11265" max="11265" width="10.140625" bestFit="1" customWidth="1"/>
    <col min="11270" max="11270" width="11" bestFit="1" customWidth="1"/>
    <col min="11276" max="11276" width="9" bestFit="1" customWidth="1"/>
    <col min="11521" max="11521" width="10.140625" bestFit="1" customWidth="1"/>
    <col min="11526" max="11526" width="11" bestFit="1" customWidth="1"/>
    <col min="11532" max="11532" width="9" bestFit="1" customWidth="1"/>
    <col min="11777" max="11777" width="10.140625" bestFit="1" customWidth="1"/>
    <col min="11782" max="11782" width="11" bestFit="1" customWidth="1"/>
    <col min="11788" max="11788" width="9" bestFit="1" customWidth="1"/>
    <col min="12033" max="12033" width="10.140625" bestFit="1" customWidth="1"/>
    <col min="12038" max="12038" width="11" bestFit="1" customWidth="1"/>
    <col min="12044" max="12044" width="9" bestFit="1" customWidth="1"/>
    <col min="12289" max="12289" width="10.140625" bestFit="1" customWidth="1"/>
    <col min="12294" max="12294" width="11" bestFit="1" customWidth="1"/>
    <col min="12300" max="12300" width="9" bestFit="1" customWidth="1"/>
    <col min="12545" max="12545" width="10.140625" bestFit="1" customWidth="1"/>
    <col min="12550" max="12550" width="11" bestFit="1" customWidth="1"/>
    <col min="12556" max="12556" width="9" bestFit="1" customWidth="1"/>
    <col min="12801" max="12801" width="10.140625" bestFit="1" customWidth="1"/>
    <col min="12806" max="12806" width="11" bestFit="1" customWidth="1"/>
    <col min="12812" max="12812" width="9" bestFit="1" customWidth="1"/>
    <col min="13057" max="13057" width="10.140625" bestFit="1" customWidth="1"/>
    <col min="13062" max="13062" width="11" bestFit="1" customWidth="1"/>
    <col min="13068" max="13068" width="9" bestFit="1" customWidth="1"/>
    <col min="13313" max="13313" width="10.140625" bestFit="1" customWidth="1"/>
    <col min="13318" max="13318" width="11" bestFit="1" customWidth="1"/>
    <col min="13324" max="13324" width="9" bestFit="1" customWidth="1"/>
    <col min="13569" max="13569" width="10.140625" bestFit="1" customWidth="1"/>
    <col min="13574" max="13574" width="11" bestFit="1" customWidth="1"/>
    <col min="13580" max="13580" width="9" bestFit="1" customWidth="1"/>
    <col min="13825" max="13825" width="10.140625" bestFit="1" customWidth="1"/>
    <col min="13830" max="13830" width="11" bestFit="1" customWidth="1"/>
    <col min="13836" max="13836" width="9" bestFit="1" customWidth="1"/>
    <col min="14081" max="14081" width="10.140625" bestFit="1" customWidth="1"/>
    <col min="14086" max="14086" width="11" bestFit="1" customWidth="1"/>
    <col min="14092" max="14092" width="9" bestFit="1" customWidth="1"/>
    <col min="14337" max="14337" width="10.140625" bestFit="1" customWidth="1"/>
    <col min="14342" max="14342" width="11" bestFit="1" customWidth="1"/>
    <col min="14348" max="14348" width="9" bestFit="1" customWidth="1"/>
    <col min="14593" max="14593" width="10.140625" bestFit="1" customWidth="1"/>
    <col min="14598" max="14598" width="11" bestFit="1" customWidth="1"/>
    <col min="14604" max="14604" width="9" bestFit="1" customWidth="1"/>
    <col min="14849" max="14849" width="10.140625" bestFit="1" customWidth="1"/>
    <col min="14854" max="14854" width="11" bestFit="1" customWidth="1"/>
    <col min="14860" max="14860" width="9" bestFit="1" customWidth="1"/>
    <col min="15105" max="15105" width="10.140625" bestFit="1" customWidth="1"/>
    <col min="15110" max="15110" width="11" bestFit="1" customWidth="1"/>
    <col min="15116" max="15116" width="9" bestFit="1" customWidth="1"/>
    <col min="15361" max="15361" width="10.140625" bestFit="1" customWidth="1"/>
    <col min="15366" max="15366" width="11" bestFit="1" customWidth="1"/>
    <col min="15372" max="15372" width="9" bestFit="1" customWidth="1"/>
    <col min="15617" max="15617" width="10.140625" bestFit="1" customWidth="1"/>
    <col min="15622" max="15622" width="11" bestFit="1" customWidth="1"/>
    <col min="15628" max="15628" width="9" bestFit="1" customWidth="1"/>
    <col min="15873" max="15873" width="10.140625" bestFit="1" customWidth="1"/>
    <col min="15878" max="15878" width="11" bestFit="1" customWidth="1"/>
    <col min="15884" max="15884" width="9" bestFit="1" customWidth="1"/>
    <col min="16129" max="16129" width="10.140625" bestFit="1" customWidth="1"/>
    <col min="16134" max="16134" width="11" bestFit="1" customWidth="1"/>
    <col min="16140" max="16140" width="9" bestFit="1" customWidth="1"/>
  </cols>
  <sheetData>
    <row r="1" spans="1:20" x14ac:dyDescent="0.2">
      <c r="A1" t="s">
        <v>46</v>
      </c>
    </row>
    <row r="4" spans="1:20" x14ac:dyDescent="0.2">
      <c r="B4" t="s">
        <v>47</v>
      </c>
      <c r="C4" t="s">
        <v>48</v>
      </c>
      <c r="D4" t="s">
        <v>49</v>
      </c>
      <c r="E4" t="s">
        <v>50</v>
      </c>
      <c r="F4" t="s">
        <v>51</v>
      </c>
      <c r="G4" t="s">
        <v>52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58</v>
      </c>
      <c r="N4" t="s">
        <v>59</v>
      </c>
      <c r="O4" t="s">
        <v>60</v>
      </c>
      <c r="P4" t="s">
        <v>61</v>
      </c>
      <c r="Q4" t="s">
        <v>49</v>
      </c>
      <c r="R4" t="s">
        <v>62</v>
      </c>
      <c r="S4" t="s">
        <v>63</v>
      </c>
      <c r="T4" t="s">
        <v>64</v>
      </c>
    </row>
    <row r="6" spans="1:20" x14ac:dyDescent="0.2">
      <c r="B6" t="s">
        <v>65</v>
      </c>
      <c r="C6">
        <v>1000</v>
      </c>
      <c r="D6" s="16">
        <v>44509</v>
      </c>
      <c r="E6">
        <v>82689670</v>
      </c>
      <c r="F6" s="17" t="s">
        <v>66</v>
      </c>
      <c r="G6" t="s">
        <v>67</v>
      </c>
      <c r="H6" t="s">
        <v>68</v>
      </c>
      <c r="J6">
        <v>1103</v>
      </c>
      <c r="L6" t="s">
        <v>69</v>
      </c>
      <c r="M6" t="s">
        <v>70</v>
      </c>
      <c r="N6" t="s">
        <v>71</v>
      </c>
      <c r="O6" t="s">
        <v>72</v>
      </c>
      <c r="P6">
        <v>32528740</v>
      </c>
      <c r="Q6" s="16">
        <v>44509</v>
      </c>
      <c r="R6" t="s">
        <v>73</v>
      </c>
    </row>
    <row r="7" spans="1:20" x14ac:dyDescent="0.2">
      <c r="B7" t="s">
        <v>65</v>
      </c>
      <c r="C7">
        <v>1000</v>
      </c>
      <c r="D7" s="16">
        <v>44515</v>
      </c>
      <c r="E7">
        <v>82697675</v>
      </c>
      <c r="F7" s="17" t="s">
        <v>66</v>
      </c>
      <c r="G7" t="s">
        <v>67</v>
      </c>
      <c r="H7" t="s">
        <v>68</v>
      </c>
      <c r="J7">
        <v>1103</v>
      </c>
      <c r="L7">
        <v>149.82</v>
      </c>
      <c r="M7" t="s">
        <v>70</v>
      </c>
      <c r="N7" t="s">
        <v>71</v>
      </c>
      <c r="O7" t="s">
        <v>74</v>
      </c>
      <c r="P7">
        <v>32535716</v>
      </c>
      <c r="Q7" s="16">
        <v>44515</v>
      </c>
      <c r="R7" t="s">
        <v>73</v>
      </c>
    </row>
    <row r="8" spans="1:20" x14ac:dyDescent="0.2">
      <c r="B8" t="s">
        <v>65</v>
      </c>
      <c r="C8">
        <v>1000</v>
      </c>
      <c r="D8" s="16">
        <v>44515</v>
      </c>
      <c r="E8">
        <v>82697779</v>
      </c>
      <c r="F8" s="17" t="s">
        <v>75</v>
      </c>
      <c r="G8" t="s">
        <v>76</v>
      </c>
      <c r="H8" t="s">
        <v>77</v>
      </c>
      <c r="J8">
        <v>1103</v>
      </c>
      <c r="L8">
        <v>206.17</v>
      </c>
      <c r="M8" t="s">
        <v>70</v>
      </c>
      <c r="N8" t="s">
        <v>71</v>
      </c>
      <c r="O8" t="s">
        <v>78</v>
      </c>
      <c r="P8">
        <v>32535806</v>
      </c>
      <c r="Q8" s="16">
        <v>44515</v>
      </c>
      <c r="R8" t="s">
        <v>73</v>
      </c>
    </row>
    <row r="9" spans="1:20" x14ac:dyDescent="0.2">
      <c r="B9" t="s">
        <v>65</v>
      </c>
      <c r="C9">
        <v>1000</v>
      </c>
      <c r="D9" s="16">
        <v>44515</v>
      </c>
      <c r="E9">
        <v>82697655</v>
      </c>
      <c r="F9" s="17" t="s">
        <v>66</v>
      </c>
      <c r="G9" t="s">
        <v>67</v>
      </c>
      <c r="H9" t="s">
        <v>68</v>
      </c>
      <c r="J9">
        <v>1103</v>
      </c>
      <c r="L9">
        <v>608.20000000000005</v>
      </c>
      <c r="M9" t="s">
        <v>70</v>
      </c>
      <c r="N9" t="s">
        <v>79</v>
      </c>
      <c r="O9" t="s">
        <v>80</v>
      </c>
      <c r="P9">
        <v>32535692</v>
      </c>
      <c r="Q9" s="16">
        <v>44515</v>
      </c>
      <c r="R9" t="s">
        <v>73</v>
      </c>
    </row>
    <row r="10" spans="1:20" x14ac:dyDescent="0.2">
      <c r="B10" t="s">
        <v>65</v>
      </c>
      <c r="C10">
        <v>1000</v>
      </c>
      <c r="D10" s="16">
        <v>44515</v>
      </c>
      <c r="E10">
        <v>82697688</v>
      </c>
      <c r="F10" s="17" t="s">
        <v>66</v>
      </c>
      <c r="G10" t="s">
        <v>67</v>
      </c>
      <c r="H10" t="s">
        <v>68</v>
      </c>
      <c r="J10">
        <v>1103</v>
      </c>
      <c r="L10">
        <v>423.86</v>
      </c>
      <c r="M10" t="s">
        <v>70</v>
      </c>
      <c r="N10" t="s">
        <v>79</v>
      </c>
      <c r="O10" t="s">
        <v>80</v>
      </c>
      <c r="P10">
        <v>32535725</v>
      </c>
      <c r="Q10" s="16">
        <v>44515</v>
      </c>
      <c r="R10" t="s">
        <v>73</v>
      </c>
    </row>
    <row r="11" spans="1:20" x14ac:dyDescent="0.2">
      <c r="B11" t="s">
        <v>65</v>
      </c>
      <c r="C11">
        <v>1000</v>
      </c>
      <c r="D11" s="16">
        <v>44515</v>
      </c>
      <c r="E11">
        <v>82698047</v>
      </c>
      <c r="F11" s="17" t="s">
        <v>66</v>
      </c>
      <c r="G11" t="s">
        <v>67</v>
      </c>
      <c r="H11" t="s">
        <v>68</v>
      </c>
      <c r="J11">
        <v>1103</v>
      </c>
      <c r="L11" t="s">
        <v>81</v>
      </c>
      <c r="M11" t="s">
        <v>70</v>
      </c>
      <c r="N11" t="s">
        <v>79</v>
      </c>
      <c r="O11" t="s">
        <v>80</v>
      </c>
      <c r="P11">
        <v>32536031</v>
      </c>
      <c r="Q11" s="16">
        <v>44515</v>
      </c>
      <c r="R11" t="s">
        <v>73</v>
      </c>
    </row>
    <row r="12" spans="1:20" x14ac:dyDescent="0.2">
      <c r="B12" t="s">
        <v>65</v>
      </c>
      <c r="C12">
        <v>1000</v>
      </c>
      <c r="D12" s="16">
        <v>44515</v>
      </c>
      <c r="E12">
        <v>82697835</v>
      </c>
      <c r="F12" s="17" t="s">
        <v>82</v>
      </c>
      <c r="G12" t="s">
        <v>83</v>
      </c>
      <c r="H12" t="s">
        <v>84</v>
      </c>
      <c r="J12">
        <v>1103</v>
      </c>
      <c r="L12" t="s">
        <v>85</v>
      </c>
      <c r="M12" t="s">
        <v>70</v>
      </c>
      <c r="N12" t="s">
        <v>71</v>
      </c>
      <c r="O12" t="s">
        <v>86</v>
      </c>
      <c r="P12">
        <v>32535861</v>
      </c>
      <c r="Q12" s="16">
        <v>44515</v>
      </c>
      <c r="R12" t="s">
        <v>73</v>
      </c>
    </row>
    <row r="13" spans="1:20" x14ac:dyDescent="0.2">
      <c r="B13" t="s">
        <v>65</v>
      </c>
      <c r="C13">
        <v>1000</v>
      </c>
      <c r="D13" s="16">
        <v>44515</v>
      </c>
      <c r="E13">
        <v>82698942</v>
      </c>
      <c r="F13" s="17" t="s">
        <v>87</v>
      </c>
      <c r="G13" t="s">
        <v>88</v>
      </c>
      <c r="H13" t="s">
        <v>89</v>
      </c>
      <c r="J13">
        <v>1103</v>
      </c>
      <c r="L13" t="s">
        <v>90</v>
      </c>
      <c r="M13" t="s">
        <v>70</v>
      </c>
      <c r="N13" t="s">
        <v>71</v>
      </c>
      <c r="O13" t="s">
        <v>74</v>
      </c>
      <c r="P13">
        <v>32536804</v>
      </c>
      <c r="Q13" s="16">
        <v>44515</v>
      </c>
      <c r="R13" t="s">
        <v>73</v>
      </c>
    </row>
    <row r="14" spans="1:20" x14ac:dyDescent="0.2">
      <c r="B14" t="s">
        <v>65</v>
      </c>
      <c r="C14">
        <v>1000</v>
      </c>
      <c r="D14" s="16">
        <v>44515</v>
      </c>
      <c r="E14">
        <v>82697375</v>
      </c>
      <c r="F14" s="17" t="s">
        <v>91</v>
      </c>
      <c r="G14" t="s">
        <v>92</v>
      </c>
      <c r="H14" t="s">
        <v>93</v>
      </c>
      <c r="J14">
        <v>1103</v>
      </c>
      <c r="L14">
        <v>823.93</v>
      </c>
      <c r="M14" t="s">
        <v>70</v>
      </c>
      <c r="N14" t="s">
        <v>71</v>
      </c>
      <c r="O14" t="s">
        <v>94</v>
      </c>
      <c r="P14">
        <v>32535430</v>
      </c>
      <c r="Q14" s="16">
        <v>44515</v>
      </c>
      <c r="R14" t="s">
        <v>73</v>
      </c>
    </row>
    <row r="15" spans="1:20" x14ac:dyDescent="0.2">
      <c r="B15" t="s">
        <v>65</v>
      </c>
      <c r="C15">
        <v>1000</v>
      </c>
      <c r="D15" s="16">
        <v>44515</v>
      </c>
      <c r="E15">
        <v>82698833</v>
      </c>
      <c r="F15" s="17" t="s">
        <v>66</v>
      </c>
      <c r="G15" t="s">
        <v>67</v>
      </c>
      <c r="H15" t="s">
        <v>68</v>
      </c>
      <c r="J15">
        <v>1103</v>
      </c>
      <c r="L15">
        <v>790.85</v>
      </c>
      <c r="M15" t="s">
        <v>70</v>
      </c>
      <c r="N15" t="s">
        <v>71</v>
      </c>
      <c r="O15" t="s">
        <v>78</v>
      </c>
      <c r="P15">
        <v>32536708</v>
      </c>
      <c r="Q15" s="16">
        <v>44515</v>
      </c>
      <c r="R15" t="s">
        <v>73</v>
      </c>
    </row>
    <row r="16" spans="1:20" x14ac:dyDescent="0.2">
      <c r="B16" t="s">
        <v>65</v>
      </c>
      <c r="C16">
        <v>1000</v>
      </c>
      <c r="D16" s="16">
        <v>44515</v>
      </c>
      <c r="E16">
        <v>82697820</v>
      </c>
      <c r="F16" s="17" t="s">
        <v>95</v>
      </c>
      <c r="G16" t="s">
        <v>96</v>
      </c>
      <c r="H16" t="s">
        <v>97</v>
      </c>
      <c r="J16">
        <v>1103</v>
      </c>
      <c r="L16" t="s">
        <v>98</v>
      </c>
      <c r="M16" t="s">
        <v>70</v>
      </c>
      <c r="N16" t="s">
        <v>71</v>
      </c>
      <c r="O16" t="s">
        <v>80</v>
      </c>
      <c r="P16">
        <v>32535848</v>
      </c>
      <c r="Q16" s="16">
        <v>44515</v>
      </c>
      <c r="R16" t="s">
        <v>73</v>
      </c>
    </row>
    <row r="17" spans="2:18" x14ac:dyDescent="0.2">
      <c r="B17" t="s">
        <v>65</v>
      </c>
      <c r="C17">
        <v>1000</v>
      </c>
      <c r="D17" s="16">
        <v>44515</v>
      </c>
      <c r="E17">
        <v>82697803</v>
      </c>
      <c r="F17" s="17" t="s">
        <v>66</v>
      </c>
      <c r="G17" t="s">
        <v>67</v>
      </c>
      <c r="H17" t="s">
        <v>68</v>
      </c>
      <c r="J17">
        <v>1103</v>
      </c>
      <c r="L17">
        <v>401.2</v>
      </c>
      <c r="M17" t="s">
        <v>70</v>
      </c>
      <c r="N17" t="s">
        <v>79</v>
      </c>
      <c r="O17" t="s">
        <v>74</v>
      </c>
      <c r="P17">
        <v>32535833</v>
      </c>
      <c r="Q17" s="16">
        <v>44515</v>
      </c>
      <c r="R17" t="s">
        <v>73</v>
      </c>
    </row>
    <row r="18" spans="2:18" x14ac:dyDescent="0.2">
      <c r="B18" t="s">
        <v>65</v>
      </c>
      <c r="C18">
        <v>1000</v>
      </c>
      <c r="D18" s="16">
        <v>44515</v>
      </c>
      <c r="E18">
        <v>82697997</v>
      </c>
      <c r="F18" s="17" t="s">
        <v>95</v>
      </c>
      <c r="G18" t="s">
        <v>96</v>
      </c>
      <c r="H18" t="s">
        <v>97</v>
      </c>
      <c r="J18">
        <v>1103</v>
      </c>
      <c r="L18" t="s">
        <v>99</v>
      </c>
      <c r="M18" t="s">
        <v>70</v>
      </c>
      <c r="N18" t="s">
        <v>71</v>
      </c>
      <c r="O18" t="s">
        <v>100</v>
      </c>
      <c r="P18">
        <v>32531499</v>
      </c>
      <c r="Q18" s="16">
        <v>44515</v>
      </c>
      <c r="R18" t="s">
        <v>73</v>
      </c>
    </row>
    <row r="19" spans="2:18" x14ac:dyDescent="0.2">
      <c r="B19" t="s">
        <v>65</v>
      </c>
      <c r="C19">
        <v>1000</v>
      </c>
      <c r="D19" s="16">
        <v>44515</v>
      </c>
      <c r="E19">
        <v>82697347</v>
      </c>
      <c r="F19" s="17" t="s">
        <v>75</v>
      </c>
      <c r="G19" t="s">
        <v>76</v>
      </c>
      <c r="H19" t="s">
        <v>77</v>
      </c>
      <c r="J19">
        <v>1103</v>
      </c>
      <c r="L19" t="s">
        <v>101</v>
      </c>
      <c r="M19" t="s">
        <v>70</v>
      </c>
      <c r="N19" t="s">
        <v>71</v>
      </c>
      <c r="O19" t="s">
        <v>72</v>
      </c>
      <c r="P19">
        <v>32534224</v>
      </c>
      <c r="Q19" s="16">
        <v>44515</v>
      </c>
      <c r="R19" t="s">
        <v>73</v>
      </c>
    </row>
    <row r="20" spans="2:18" x14ac:dyDescent="0.2">
      <c r="B20" t="s">
        <v>65</v>
      </c>
      <c r="C20">
        <v>1000</v>
      </c>
      <c r="D20" s="16">
        <v>44515</v>
      </c>
      <c r="E20">
        <v>82697782</v>
      </c>
      <c r="F20" s="17" t="s">
        <v>102</v>
      </c>
      <c r="G20" t="s">
        <v>103</v>
      </c>
      <c r="H20" t="s">
        <v>68</v>
      </c>
      <c r="J20">
        <v>1103</v>
      </c>
      <c r="L20">
        <v>95.87</v>
      </c>
      <c r="M20" t="s">
        <v>70</v>
      </c>
      <c r="N20" t="s">
        <v>71</v>
      </c>
      <c r="O20" t="s">
        <v>80</v>
      </c>
      <c r="P20">
        <v>32535810</v>
      </c>
      <c r="Q20" s="16">
        <v>44515</v>
      </c>
      <c r="R20" t="s">
        <v>73</v>
      </c>
    </row>
    <row r="21" spans="2:18" x14ac:dyDescent="0.2">
      <c r="B21" t="s">
        <v>65</v>
      </c>
      <c r="C21">
        <v>1000</v>
      </c>
      <c r="D21" s="16">
        <v>44515</v>
      </c>
      <c r="E21">
        <v>82698601</v>
      </c>
      <c r="F21" s="17" t="s">
        <v>102</v>
      </c>
      <c r="G21" t="s">
        <v>103</v>
      </c>
      <c r="H21" t="s">
        <v>68</v>
      </c>
      <c r="J21">
        <v>1103</v>
      </c>
      <c r="L21" t="s">
        <v>104</v>
      </c>
      <c r="M21" t="s">
        <v>70</v>
      </c>
      <c r="N21" t="s">
        <v>71</v>
      </c>
      <c r="O21" t="s">
        <v>80</v>
      </c>
      <c r="P21">
        <v>32536499</v>
      </c>
      <c r="Q21" s="16">
        <v>44515</v>
      </c>
      <c r="R21" t="s">
        <v>73</v>
      </c>
    </row>
    <row r="22" spans="2:18" x14ac:dyDescent="0.2">
      <c r="B22" t="s">
        <v>65</v>
      </c>
      <c r="C22">
        <v>1000</v>
      </c>
      <c r="D22" s="16">
        <v>44515</v>
      </c>
      <c r="E22">
        <v>82698937</v>
      </c>
      <c r="F22" s="17" t="s">
        <v>102</v>
      </c>
      <c r="G22" t="s">
        <v>103</v>
      </c>
      <c r="H22" t="s">
        <v>68</v>
      </c>
      <c r="J22">
        <v>1103</v>
      </c>
      <c r="L22" t="s">
        <v>105</v>
      </c>
      <c r="M22" t="s">
        <v>70</v>
      </c>
      <c r="N22" t="s">
        <v>71</v>
      </c>
      <c r="O22" t="s">
        <v>80</v>
      </c>
      <c r="P22">
        <v>32536800</v>
      </c>
      <c r="Q22" s="16">
        <v>44515</v>
      </c>
      <c r="R22" t="s">
        <v>73</v>
      </c>
    </row>
    <row r="23" spans="2:18" x14ac:dyDescent="0.2">
      <c r="B23" t="s">
        <v>65</v>
      </c>
      <c r="C23">
        <v>1000</v>
      </c>
      <c r="D23" s="16">
        <v>44515</v>
      </c>
      <c r="E23">
        <v>82697698</v>
      </c>
      <c r="F23" s="17" t="s">
        <v>66</v>
      </c>
      <c r="G23" t="s">
        <v>67</v>
      </c>
      <c r="H23" t="s">
        <v>68</v>
      </c>
      <c r="J23">
        <v>1103</v>
      </c>
      <c r="L23" t="s">
        <v>106</v>
      </c>
      <c r="M23" t="s">
        <v>70</v>
      </c>
      <c r="N23" t="s">
        <v>71</v>
      </c>
      <c r="O23" t="s">
        <v>100</v>
      </c>
      <c r="P23">
        <v>32533971</v>
      </c>
      <c r="Q23" s="16">
        <v>44515</v>
      </c>
      <c r="R23" t="s">
        <v>73</v>
      </c>
    </row>
    <row r="24" spans="2:18" x14ac:dyDescent="0.2">
      <c r="B24" t="s">
        <v>65</v>
      </c>
      <c r="C24">
        <v>1000</v>
      </c>
      <c r="D24" s="16">
        <v>44515</v>
      </c>
      <c r="E24">
        <v>82698129</v>
      </c>
      <c r="F24" s="17" t="s">
        <v>75</v>
      </c>
      <c r="G24" t="s">
        <v>76</v>
      </c>
      <c r="H24" t="s">
        <v>77</v>
      </c>
      <c r="J24">
        <v>1103</v>
      </c>
      <c r="L24">
        <v>201.24</v>
      </c>
      <c r="M24" t="s">
        <v>70</v>
      </c>
      <c r="N24" t="s">
        <v>79</v>
      </c>
      <c r="O24" t="s">
        <v>78</v>
      </c>
      <c r="P24">
        <v>32536096</v>
      </c>
      <c r="Q24" s="16">
        <v>44515</v>
      </c>
      <c r="R24" t="s">
        <v>73</v>
      </c>
    </row>
    <row r="25" spans="2:18" x14ac:dyDescent="0.2">
      <c r="B25" t="s">
        <v>65</v>
      </c>
      <c r="C25">
        <v>1000</v>
      </c>
      <c r="D25" s="16">
        <v>44515</v>
      </c>
      <c r="E25">
        <v>82697726</v>
      </c>
      <c r="F25" s="17" t="s">
        <v>102</v>
      </c>
      <c r="G25" t="s">
        <v>103</v>
      </c>
      <c r="H25" t="s">
        <v>68</v>
      </c>
      <c r="J25">
        <v>1103</v>
      </c>
      <c r="L25" t="s">
        <v>107</v>
      </c>
      <c r="M25" t="s">
        <v>70</v>
      </c>
      <c r="N25" t="s">
        <v>71</v>
      </c>
      <c r="O25" t="s">
        <v>78</v>
      </c>
      <c r="P25">
        <v>32535759</v>
      </c>
      <c r="Q25" s="16">
        <v>44515</v>
      </c>
      <c r="R25" t="s">
        <v>73</v>
      </c>
    </row>
    <row r="26" spans="2:18" x14ac:dyDescent="0.2">
      <c r="B26" t="s">
        <v>65</v>
      </c>
      <c r="C26">
        <v>1000</v>
      </c>
      <c r="D26" s="16">
        <v>44515</v>
      </c>
      <c r="E26">
        <v>82697671</v>
      </c>
      <c r="F26" s="17" t="s">
        <v>102</v>
      </c>
      <c r="G26" t="s">
        <v>103</v>
      </c>
      <c r="H26" t="s">
        <v>68</v>
      </c>
      <c r="J26">
        <v>1103</v>
      </c>
      <c r="L26" t="s">
        <v>108</v>
      </c>
      <c r="M26" t="s">
        <v>70</v>
      </c>
      <c r="N26" t="s">
        <v>71</v>
      </c>
      <c r="O26" t="s">
        <v>74</v>
      </c>
      <c r="P26">
        <v>32535711</v>
      </c>
      <c r="Q26" s="16">
        <v>44515</v>
      </c>
      <c r="R26" t="s">
        <v>73</v>
      </c>
    </row>
    <row r="27" spans="2:18" x14ac:dyDescent="0.2">
      <c r="B27" t="s">
        <v>65</v>
      </c>
      <c r="C27">
        <v>1000</v>
      </c>
      <c r="D27" s="16">
        <v>44515</v>
      </c>
      <c r="E27">
        <v>82697242</v>
      </c>
      <c r="F27" s="17" t="s">
        <v>75</v>
      </c>
      <c r="G27" t="s">
        <v>76</v>
      </c>
      <c r="H27" t="s">
        <v>77</v>
      </c>
      <c r="J27">
        <v>1103</v>
      </c>
      <c r="L27" t="s">
        <v>109</v>
      </c>
      <c r="M27" t="s">
        <v>70</v>
      </c>
      <c r="N27" t="s">
        <v>71</v>
      </c>
      <c r="O27" t="s">
        <v>74</v>
      </c>
      <c r="P27">
        <v>32535309</v>
      </c>
      <c r="Q27" s="16">
        <v>44515</v>
      </c>
      <c r="R27" t="s">
        <v>73</v>
      </c>
    </row>
    <row r="28" spans="2:18" x14ac:dyDescent="0.2">
      <c r="B28" t="s">
        <v>65</v>
      </c>
      <c r="C28">
        <v>1000</v>
      </c>
      <c r="D28" s="16">
        <v>44515</v>
      </c>
      <c r="E28">
        <v>82697432</v>
      </c>
      <c r="F28" s="17" t="s">
        <v>95</v>
      </c>
      <c r="G28" t="s">
        <v>96</v>
      </c>
      <c r="H28" t="s">
        <v>97</v>
      </c>
      <c r="J28">
        <v>1103</v>
      </c>
      <c r="L28" t="s">
        <v>110</v>
      </c>
      <c r="M28" t="s">
        <v>70</v>
      </c>
      <c r="N28" t="s">
        <v>71</v>
      </c>
      <c r="O28" t="s">
        <v>74</v>
      </c>
      <c r="P28">
        <v>32535480</v>
      </c>
      <c r="Q28" s="16">
        <v>44515</v>
      </c>
      <c r="R28" t="s">
        <v>73</v>
      </c>
    </row>
    <row r="29" spans="2:18" x14ac:dyDescent="0.2">
      <c r="B29" t="s">
        <v>65</v>
      </c>
      <c r="C29">
        <v>1000</v>
      </c>
      <c r="D29" s="16">
        <v>44515</v>
      </c>
      <c r="E29">
        <v>82697661</v>
      </c>
      <c r="F29" s="17" t="s">
        <v>95</v>
      </c>
      <c r="G29" t="s">
        <v>96</v>
      </c>
      <c r="H29" t="s">
        <v>97</v>
      </c>
      <c r="J29">
        <v>1103</v>
      </c>
      <c r="L29" t="s">
        <v>111</v>
      </c>
      <c r="M29" t="s">
        <v>70</v>
      </c>
      <c r="N29" t="s">
        <v>71</v>
      </c>
      <c r="O29" t="s">
        <v>74</v>
      </c>
      <c r="P29">
        <v>32535700</v>
      </c>
      <c r="Q29" s="16">
        <v>44515</v>
      </c>
      <c r="R29" t="s">
        <v>73</v>
      </c>
    </row>
    <row r="30" spans="2:18" x14ac:dyDescent="0.2">
      <c r="B30" t="s">
        <v>65</v>
      </c>
      <c r="C30">
        <v>1000</v>
      </c>
      <c r="D30" s="16">
        <v>44515</v>
      </c>
      <c r="E30">
        <v>82698228</v>
      </c>
      <c r="F30" s="17" t="s">
        <v>95</v>
      </c>
      <c r="G30" t="s">
        <v>96</v>
      </c>
      <c r="H30" t="s">
        <v>97</v>
      </c>
      <c r="J30">
        <v>1103</v>
      </c>
      <c r="L30">
        <v>236.86</v>
      </c>
      <c r="M30" t="s">
        <v>70</v>
      </c>
      <c r="N30" t="s">
        <v>71</v>
      </c>
      <c r="O30" t="s">
        <v>74</v>
      </c>
      <c r="P30">
        <v>32536185</v>
      </c>
      <c r="Q30" s="16">
        <v>44515</v>
      </c>
      <c r="R30" t="s">
        <v>73</v>
      </c>
    </row>
    <row r="31" spans="2:18" x14ac:dyDescent="0.2">
      <c r="B31" t="s">
        <v>65</v>
      </c>
      <c r="C31">
        <v>1000</v>
      </c>
      <c r="D31" s="16">
        <v>44515</v>
      </c>
      <c r="E31">
        <v>82697309</v>
      </c>
      <c r="F31" s="17" t="s">
        <v>75</v>
      </c>
      <c r="G31" t="s">
        <v>76</v>
      </c>
      <c r="H31" t="s">
        <v>77</v>
      </c>
      <c r="J31">
        <v>1103</v>
      </c>
      <c r="L31" t="s">
        <v>112</v>
      </c>
      <c r="M31" t="s">
        <v>70</v>
      </c>
      <c r="N31" t="s">
        <v>71</v>
      </c>
      <c r="O31" t="s">
        <v>100</v>
      </c>
      <c r="P31">
        <v>32535371</v>
      </c>
      <c r="Q31" s="16">
        <v>44515</v>
      </c>
      <c r="R31" t="s">
        <v>73</v>
      </c>
    </row>
    <row r="32" spans="2:18" x14ac:dyDescent="0.2">
      <c r="B32" t="s">
        <v>65</v>
      </c>
      <c r="C32">
        <v>1000</v>
      </c>
      <c r="D32" s="16">
        <v>44515</v>
      </c>
      <c r="E32">
        <v>82698915</v>
      </c>
      <c r="F32" s="17" t="s">
        <v>75</v>
      </c>
      <c r="G32" t="s">
        <v>76</v>
      </c>
      <c r="H32" t="s">
        <v>77</v>
      </c>
      <c r="J32">
        <v>1103</v>
      </c>
      <c r="L32" t="s">
        <v>113</v>
      </c>
      <c r="M32" t="s">
        <v>70</v>
      </c>
      <c r="N32" t="s">
        <v>71</v>
      </c>
      <c r="O32" t="s">
        <v>100</v>
      </c>
      <c r="P32">
        <v>32536781</v>
      </c>
      <c r="Q32" s="16">
        <v>44515</v>
      </c>
      <c r="R32" t="s">
        <v>73</v>
      </c>
    </row>
    <row r="33" spans="2:18" x14ac:dyDescent="0.2">
      <c r="B33" t="s">
        <v>65</v>
      </c>
      <c r="C33">
        <v>1000</v>
      </c>
      <c r="D33" s="16">
        <v>44515</v>
      </c>
      <c r="E33">
        <v>82697520</v>
      </c>
      <c r="F33" s="17" t="s">
        <v>75</v>
      </c>
      <c r="G33" t="s">
        <v>76</v>
      </c>
      <c r="H33" t="s">
        <v>77</v>
      </c>
      <c r="J33">
        <v>1103</v>
      </c>
      <c r="L33">
        <v>533</v>
      </c>
      <c r="M33" t="s">
        <v>70</v>
      </c>
      <c r="N33" t="s">
        <v>79</v>
      </c>
      <c r="O33" t="s">
        <v>74</v>
      </c>
      <c r="P33">
        <v>32535564</v>
      </c>
      <c r="Q33" s="16">
        <v>44515</v>
      </c>
      <c r="R33" t="s">
        <v>73</v>
      </c>
    </row>
    <row r="34" spans="2:18" x14ac:dyDescent="0.2">
      <c r="B34" t="s">
        <v>65</v>
      </c>
      <c r="C34">
        <v>1000</v>
      </c>
      <c r="D34" s="16">
        <v>44515</v>
      </c>
      <c r="E34">
        <v>82698962</v>
      </c>
      <c r="F34" s="17" t="s">
        <v>75</v>
      </c>
      <c r="G34" t="s">
        <v>76</v>
      </c>
      <c r="H34" t="s">
        <v>77</v>
      </c>
      <c r="J34">
        <v>1103</v>
      </c>
      <c r="L34" t="s">
        <v>114</v>
      </c>
      <c r="M34" t="s">
        <v>70</v>
      </c>
      <c r="N34" t="s">
        <v>71</v>
      </c>
      <c r="O34" t="s">
        <v>74</v>
      </c>
      <c r="P34">
        <v>32521839</v>
      </c>
      <c r="Q34" s="16">
        <v>44515</v>
      </c>
      <c r="R34" t="s">
        <v>73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F32"/>
  <sheetViews>
    <sheetView workbookViewId="0">
      <selection sqref="A1:D1"/>
    </sheetView>
  </sheetViews>
  <sheetFormatPr defaultRowHeight="12.75" x14ac:dyDescent="0.2"/>
  <cols>
    <col min="1" max="1" width="7.5703125" style="2" customWidth="1"/>
    <col min="2" max="2" width="11.85546875" style="2" customWidth="1"/>
    <col min="3" max="3" width="16.7109375" customWidth="1"/>
    <col min="4" max="4" width="62.85546875" customWidth="1"/>
    <col min="5" max="6" width="9.140625" hidden="1" customWidth="1"/>
  </cols>
  <sheetData>
    <row r="1" spans="1:4" ht="15.75" x14ac:dyDescent="0.25">
      <c r="A1" s="20" t="s">
        <v>115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s="3" customFormat="1" x14ac:dyDescent="0.2">
      <c r="A3" s="1" t="s">
        <v>117</v>
      </c>
      <c r="B3" s="1" t="s">
        <v>118</v>
      </c>
      <c r="C3" s="18" t="s">
        <v>119</v>
      </c>
      <c r="D3" s="3" t="s">
        <v>120</v>
      </c>
    </row>
    <row r="4" spans="1:4" s="3" customFormat="1" x14ac:dyDescent="0.2">
      <c r="A4" s="2" t="s">
        <v>121</v>
      </c>
      <c r="B4" s="11"/>
      <c r="C4" s="11">
        <v>1</v>
      </c>
      <c r="D4" t="s">
        <v>122</v>
      </c>
    </row>
    <row r="5" spans="1:4" x14ac:dyDescent="0.2">
      <c r="C5" s="11"/>
    </row>
    <row r="6" spans="1:4" x14ac:dyDescent="0.2">
      <c r="A6" s="2" t="s">
        <v>123</v>
      </c>
      <c r="B6" s="6"/>
      <c r="C6" s="11">
        <v>1</v>
      </c>
      <c r="D6" t="s">
        <v>122</v>
      </c>
    </row>
    <row r="7" spans="1:4" x14ac:dyDescent="0.2">
      <c r="C7" s="11"/>
    </row>
    <row r="8" spans="1:4" x14ac:dyDescent="0.2">
      <c r="A8" s="2" t="s">
        <v>124</v>
      </c>
      <c r="B8" s="2" t="s">
        <v>125</v>
      </c>
      <c r="C8" s="11">
        <v>1</v>
      </c>
      <c r="D8" t="s">
        <v>126</v>
      </c>
    </row>
    <row r="9" spans="1:4" x14ac:dyDescent="0.2">
      <c r="C9" s="11"/>
    </row>
    <row r="10" spans="1:4" x14ac:dyDescent="0.2">
      <c r="A10" s="2" t="s">
        <v>127</v>
      </c>
      <c r="C10" s="11">
        <v>1</v>
      </c>
      <c r="D10" t="s">
        <v>122</v>
      </c>
    </row>
    <row r="11" spans="1:4" x14ac:dyDescent="0.2">
      <c r="C11" s="11"/>
    </row>
    <row r="12" spans="1:4" x14ac:dyDescent="0.2">
      <c r="A12" s="2" t="s">
        <v>128</v>
      </c>
      <c r="B12" s="2" t="s">
        <v>129</v>
      </c>
      <c r="C12" s="11">
        <v>3.5</v>
      </c>
      <c r="D12" t="s">
        <v>130</v>
      </c>
    </row>
    <row r="13" spans="1:4" x14ac:dyDescent="0.2">
      <c r="C13" s="11"/>
      <c r="D13" t="s">
        <v>131</v>
      </c>
    </row>
    <row r="14" spans="1:4" x14ac:dyDescent="0.2">
      <c r="C14" s="11"/>
    </row>
    <row r="15" spans="1:4" x14ac:dyDescent="0.2">
      <c r="A15" s="2" t="s">
        <v>132</v>
      </c>
      <c r="C15" s="11">
        <v>1</v>
      </c>
      <c r="D15" t="s">
        <v>122</v>
      </c>
    </row>
    <row r="16" spans="1:4" x14ac:dyDescent="0.2">
      <c r="C16" s="11"/>
    </row>
    <row r="17" spans="1:4" x14ac:dyDescent="0.2">
      <c r="A17" s="2" t="s">
        <v>133</v>
      </c>
      <c r="C17" s="11">
        <v>1</v>
      </c>
      <c r="D17" t="s">
        <v>122</v>
      </c>
    </row>
    <row r="18" spans="1:4" x14ac:dyDescent="0.2">
      <c r="C18" s="11"/>
    </row>
    <row r="19" spans="1:4" x14ac:dyDescent="0.2">
      <c r="C19" s="11"/>
    </row>
    <row r="20" spans="1:4" x14ac:dyDescent="0.2">
      <c r="C20" s="11"/>
    </row>
    <row r="21" spans="1:4" x14ac:dyDescent="0.2">
      <c r="C21" s="11"/>
    </row>
    <row r="22" spans="1:4" x14ac:dyDescent="0.2"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SUM(C4:C24)</f>
        <v>9.5</v>
      </c>
    </row>
    <row r="26" spans="1:4" x14ac:dyDescent="0.2">
      <c r="C26" s="9" t="str">
        <f>TEXT(C25,"0,0") &amp; " x 650 Kč/hod"</f>
        <v>9,5 x 650 Kč/hod</v>
      </c>
    </row>
    <row r="27" spans="1:4" x14ac:dyDescent="0.2">
      <c r="A27" s="22" t="s">
        <v>135</v>
      </c>
      <c r="B27" s="22"/>
      <c r="C27" s="26">
        <f>C25*650</f>
        <v>6175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42400</v>
      </c>
      <c r="B32" s="23"/>
      <c r="C32" s="9"/>
    </row>
  </sheetData>
  <mergeCells count="7">
    <mergeCell ref="A1:D1"/>
    <mergeCell ref="A2:D2"/>
    <mergeCell ref="A25:B25"/>
    <mergeCell ref="A32:B32"/>
    <mergeCell ref="A27:B27"/>
    <mergeCell ref="A28:D28"/>
    <mergeCell ref="A31:B3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F32"/>
  <sheetViews>
    <sheetView workbookViewId="0">
      <selection sqref="A1:D1"/>
    </sheetView>
  </sheetViews>
  <sheetFormatPr defaultRowHeight="12.75" x14ac:dyDescent="0.2"/>
  <cols>
    <col min="1" max="1" width="7.5703125" style="2" customWidth="1"/>
    <col min="2" max="2" width="11.85546875" style="2" customWidth="1"/>
    <col min="3" max="3" width="16.7109375" customWidth="1"/>
    <col min="4" max="4" width="57.85546875" customWidth="1"/>
    <col min="5" max="6" width="9.140625" hidden="1" customWidth="1"/>
  </cols>
  <sheetData>
    <row r="1" spans="1:4" ht="15.75" x14ac:dyDescent="0.25">
      <c r="A1" s="20" t="s">
        <v>138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139</v>
      </c>
      <c r="C5" s="11">
        <v>1</v>
      </c>
      <c r="D5" t="s">
        <v>140</v>
      </c>
    </row>
    <row r="6" spans="1:4" x14ac:dyDescent="0.2">
      <c r="C6" s="11"/>
    </row>
    <row r="7" spans="1:4" x14ac:dyDescent="0.2">
      <c r="A7" s="2" t="s">
        <v>141</v>
      </c>
      <c r="B7" s="2" t="s">
        <v>142</v>
      </c>
      <c r="C7" s="11">
        <v>1</v>
      </c>
      <c r="D7" t="s">
        <v>143</v>
      </c>
    </row>
    <row r="8" spans="1:4" x14ac:dyDescent="0.2">
      <c r="C8" s="11"/>
      <c r="D8" t="s">
        <v>144</v>
      </c>
    </row>
    <row r="9" spans="1:4" x14ac:dyDescent="0.2">
      <c r="C9" s="11"/>
    </row>
    <row r="10" spans="1:4" x14ac:dyDescent="0.2">
      <c r="A10" s="2" t="s">
        <v>145</v>
      </c>
      <c r="C10" s="11">
        <v>1</v>
      </c>
      <c r="D10" t="s">
        <v>140</v>
      </c>
    </row>
    <row r="11" spans="1:4" x14ac:dyDescent="0.2">
      <c r="C11" s="11"/>
    </row>
    <row r="12" spans="1:4" x14ac:dyDescent="0.2">
      <c r="A12" s="2" t="s">
        <v>146</v>
      </c>
      <c r="C12" s="11">
        <v>1</v>
      </c>
      <c r="D12" t="s">
        <v>140</v>
      </c>
    </row>
    <row r="13" spans="1:4" x14ac:dyDescent="0.2">
      <c r="C13" s="11"/>
    </row>
    <row r="14" spans="1:4" x14ac:dyDescent="0.2">
      <c r="A14" s="2" t="s">
        <v>147</v>
      </c>
      <c r="C14" s="11">
        <v>1</v>
      </c>
      <c r="D14" t="s">
        <v>140</v>
      </c>
    </row>
    <row r="15" spans="1:4" x14ac:dyDescent="0.2">
      <c r="B15" s="6"/>
      <c r="C15" s="11"/>
    </row>
    <row r="16" spans="1:4" x14ac:dyDescent="0.2">
      <c r="B16" s="6"/>
      <c r="C16" s="11"/>
    </row>
    <row r="17" spans="1:4" x14ac:dyDescent="0.2">
      <c r="C17" s="11"/>
    </row>
    <row r="18" spans="1:4" x14ac:dyDescent="0.2">
      <c r="C18" s="11"/>
    </row>
    <row r="19" spans="1:4" x14ac:dyDescent="0.2">
      <c r="B19" s="6"/>
      <c r="C19" s="11"/>
    </row>
    <row r="20" spans="1:4" x14ac:dyDescent="0.2">
      <c r="C20" s="11"/>
    </row>
    <row r="21" spans="1:4" x14ac:dyDescent="0.2">
      <c r="C21" s="11"/>
    </row>
    <row r="22" spans="1:4" x14ac:dyDescent="0.2"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SUM(C5:C24)</f>
        <v>5</v>
      </c>
    </row>
    <row r="26" spans="1:4" x14ac:dyDescent="0.2">
      <c r="C26" s="9" t="str">
        <f>TEXT(C25,"0,0") &amp; " x 650 Kč/hod"</f>
        <v>5,0 x 650 Kč/hod</v>
      </c>
    </row>
    <row r="27" spans="1:4" x14ac:dyDescent="0.2">
      <c r="A27" s="22" t="s">
        <v>135</v>
      </c>
      <c r="B27" s="22"/>
      <c r="C27" s="26">
        <f>+C25*650</f>
        <v>3250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42429</v>
      </c>
      <c r="B32" s="23"/>
    </row>
  </sheetData>
  <mergeCells count="7">
    <mergeCell ref="A28:D28"/>
    <mergeCell ref="A31:B31"/>
    <mergeCell ref="A32:B32"/>
    <mergeCell ref="A1:D1"/>
    <mergeCell ref="A2:D2"/>
    <mergeCell ref="A25:B25"/>
    <mergeCell ref="A27:B27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F32"/>
  <sheetViews>
    <sheetView workbookViewId="0">
      <selection sqref="A1:D1"/>
    </sheetView>
  </sheetViews>
  <sheetFormatPr defaultRowHeight="12.75" x14ac:dyDescent="0.2"/>
  <cols>
    <col min="1" max="1" width="7.5703125" style="2" customWidth="1"/>
    <col min="2" max="2" width="11.85546875" style="2" customWidth="1"/>
    <col min="3" max="3" width="16.7109375" customWidth="1"/>
    <col min="4" max="4" width="65.42578125" bestFit="1" customWidth="1"/>
    <col min="5" max="6" width="9.140625" hidden="1" customWidth="1"/>
  </cols>
  <sheetData>
    <row r="1" spans="1:4" ht="15.75" x14ac:dyDescent="0.25">
      <c r="A1" s="20" t="s">
        <v>148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149</v>
      </c>
      <c r="C5" s="11">
        <v>1.5</v>
      </c>
      <c r="D5" t="s">
        <v>122</v>
      </c>
    </row>
    <row r="6" spans="1:4" x14ac:dyDescent="0.2">
      <c r="C6" s="11"/>
    </row>
    <row r="7" spans="1:4" x14ac:dyDescent="0.2">
      <c r="A7" s="2" t="s">
        <v>150</v>
      </c>
      <c r="B7" s="2" t="s">
        <v>151</v>
      </c>
      <c r="C7" s="11">
        <v>1</v>
      </c>
      <c r="D7" t="s">
        <v>152</v>
      </c>
    </row>
    <row r="8" spans="1:4" x14ac:dyDescent="0.2">
      <c r="C8" s="11"/>
    </row>
    <row r="9" spans="1:4" x14ac:dyDescent="0.2">
      <c r="A9" s="2" t="s">
        <v>153</v>
      </c>
      <c r="B9" s="2" t="s">
        <v>154</v>
      </c>
      <c r="C9" s="11">
        <v>1</v>
      </c>
      <c r="D9" t="s">
        <v>155</v>
      </c>
    </row>
    <row r="10" spans="1:4" x14ac:dyDescent="0.2">
      <c r="C10" s="11"/>
    </row>
    <row r="11" spans="1:4" x14ac:dyDescent="0.2">
      <c r="A11" s="2" t="s">
        <v>156</v>
      </c>
      <c r="C11" s="11">
        <v>1</v>
      </c>
      <c r="D11" t="s">
        <v>122</v>
      </c>
    </row>
    <row r="12" spans="1:4" x14ac:dyDescent="0.2">
      <c r="C12" s="11"/>
    </row>
    <row r="13" spans="1:4" x14ac:dyDescent="0.2">
      <c r="A13" s="2" t="s">
        <v>157</v>
      </c>
      <c r="C13" s="11">
        <v>1</v>
      </c>
      <c r="D13" t="s">
        <v>122</v>
      </c>
    </row>
    <row r="14" spans="1:4" x14ac:dyDescent="0.2">
      <c r="C14" s="11"/>
    </row>
    <row r="15" spans="1:4" x14ac:dyDescent="0.2">
      <c r="A15" s="2" t="s">
        <v>158</v>
      </c>
      <c r="C15" s="11">
        <v>1</v>
      </c>
      <c r="D15" t="s">
        <v>122</v>
      </c>
    </row>
    <row r="16" spans="1:4" x14ac:dyDescent="0.2">
      <c r="C16" s="11"/>
    </row>
    <row r="17" spans="1:4" x14ac:dyDescent="0.2">
      <c r="C17" s="11"/>
    </row>
    <row r="18" spans="1:4" x14ac:dyDescent="0.2">
      <c r="C18" s="11"/>
    </row>
    <row r="19" spans="1:4" x14ac:dyDescent="0.2">
      <c r="C19" s="11"/>
    </row>
    <row r="20" spans="1:4" x14ac:dyDescent="0.2">
      <c r="C20" s="11"/>
    </row>
    <row r="21" spans="1:4" x14ac:dyDescent="0.2">
      <c r="C21" s="11"/>
    </row>
    <row r="22" spans="1:4" x14ac:dyDescent="0.2"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SUM(C5:C24)</f>
        <v>6.5</v>
      </c>
    </row>
    <row r="26" spans="1:4" x14ac:dyDescent="0.2">
      <c r="C26" s="9" t="str">
        <f>TEXT(C25,"0,0") &amp; " x 650 Kč/hod"</f>
        <v>6,5 x 650 Kč/hod</v>
      </c>
    </row>
    <row r="27" spans="1:4" x14ac:dyDescent="0.2">
      <c r="A27" s="22" t="s">
        <v>135</v>
      </c>
      <c r="B27" s="22"/>
      <c r="C27" s="26">
        <f>+C25*650</f>
        <v>4225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42460</v>
      </c>
      <c r="B32" s="23"/>
    </row>
  </sheetData>
  <mergeCells count="7">
    <mergeCell ref="A25:B25"/>
    <mergeCell ref="A1:D1"/>
    <mergeCell ref="A2:D2"/>
    <mergeCell ref="A32:B32"/>
    <mergeCell ref="A27:B27"/>
    <mergeCell ref="A28:D28"/>
    <mergeCell ref="A31:B31"/>
  </mergeCells>
  <phoneticPr fontId="0" type="noConversion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F44"/>
  <sheetViews>
    <sheetView workbookViewId="0">
      <selection sqref="A1:D1"/>
    </sheetView>
  </sheetViews>
  <sheetFormatPr defaultRowHeight="12.75" x14ac:dyDescent="0.2"/>
  <cols>
    <col min="1" max="1" width="7.5703125" style="2" customWidth="1"/>
    <col min="2" max="2" width="11.85546875" style="2" customWidth="1"/>
    <col min="3" max="3" width="16.7109375" customWidth="1"/>
    <col min="4" max="4" width="62.85546875" customWidth="1"/>
    <col min="5" max="6" width="9.140625" hidden="1" customWidth="1"/>
  </cols>
  <sheetData>
    <row r="1" spans="1:4" ht="15.75" x14ac:dyDescent="0.25">
      <c r="A1" s="20" t="s">
        <v>159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160</v>
      </c>
      <c r="C5" s="11">
        <v>1</v>
      </c>
      <c r="D5" t="s">
        <v>140</v>
      </c>
    </row>
    <row r="6" spans="1:4" x14ac:dyDescent="0.2">
      <c r="C6" s="11"/>
    </row>
    <row r="7" spans="1:4" x14ac:dyDescent="0.2">
      <c r="A7" s="2" t="s">
        <v>161</v>
      </c>
      <c r="C7" s="11">
        <v>1</v>
      </c>
      <c r="D7" t="s">
        <v>140</v>
      </c>
    </row>
    <row r="8" spans="1:4" x14ac:dyDescent="0.2">
      <c r="C8" s="11"/>
    </row>
    <row r="9" spans="1:4" x14ac:dyDescent="0.2">
      <c r="A9" s="2" t="s">
        <v>162</v>
      </c>
      <c r="C9" s="11">
        <v>1</v>
      </c>
      <c r="D9" t="s">
        <v>140</v>
      </c>
    </row>
    <row r="10" spans="1:4" x14ac:dyDescent="0.2">
      <c r="A10" s="4"/>
      <c r="C10" s="11"/>
    </row>
    <row r="11" spans="1:4" x14ac:dyDescent="0.2">
      <c r="A11" s="2" t="s">
        <v>163</v>
      </c>
      <c r="C11" s="11">
        <v>1</v>
      </c>
      <c r="D11" t="s">
        <v>140</v>
      </c>
    </row>
    <row r="12" spans="1:4" x14ac:dyDescent="0.2">
      <c r="C12" s="11"/>
    </row>
    <row r="13" spans="1:4" x14ac:dyDescent="0.2">
      <c r="A13" s="2" t="s">
        <v>164</v>
      </c>
      <c r="C13" s="11">
        <v>1</v>
      </c>
      <c r="D13" t="s">
        <v>140</v>
      </c>
    </row>
    <row r="14" spans="1:4" x14ac:dyDescent="0.2">
      <c r="C14" s="11"/>
    </row>
    <row r="15" spans="1:4" x14ac:dyDescent="0.2">
      <c r="C15" s="11"/>
    </row>
    <row r="16" spans="1:4" x14ac:dyDescent="0.2">
      <c r="C16" s="11"/>
    </row>
    <row r="17" spans="1:4" x14ac:dyDescent="0.2">
      <c r="A17" s="4"/>
      <c r="C17" s="11"/>
    </row>
    <row r="18" spans="1:4" x14ac:dyDescent="0.2">
      <c r="A18" s="4"/>
      <c r="C18" s="11"/>
    </row>
    <row r="19" spans="1:4" x14ac:dyDescent="0.2">
      <c r="A19" s="4"/>
      <c r="C19" s="11"/>
    </row>
    <row r="20" spans="1:4" x14ac:dyDescent="0.2">
      <c r="A20" s="4"/>
      <c r="C20" s="11"/>
    </row>
    <row r="21" spans="1:4" x14ac:dyDescent="0.2">
      <c r="C21" s="11"/>
    </row>
    <row r="22" spans="1:4" x14ac:dyDescent="0.2"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+SUM(C5:C22)</f>
        <v>5</v>
      </c>
    </row>
    <row r="26" spans="1:4" x14ac:dyDescent="0.2">
      <c r="C26" s="9" t="str">
        <f>TEXT(C25,"0,0") &amp; " x 650 Kč/hod"</f>
        <v>5,0 x 650 Kč/hod</v>
      </c>
    </row>
    <row r="27" spans="1:4" x14ac:dyDescent="0.2">
      <c r="A27" s="22" t="s">
        <v>135</v>
      </c>
      <c r="B27" s="22"/>
      <c r="C27" s="26">
        <f>+C25*650</f>
        <v>3250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42490</v>
      </c>
      <c r="B32" s="23"/>
    </row>
    <row r="44" spans="4:4" x14ac:dyDescent="0.2">
      <c r="D44" s="7"/>
    </row>
  </sheetData>
  <mergeCells count="7">
    <mergeCell ref="A1:D1"/>
    <mergeCell ref="A2:D2"/>
    <mergeCell ref="A31:B31"/>
    <mergeCell ref="A32:B32"/>
    <mergeCell ref="A25:B25"/>
    <mergeCell ref="A27:B27"/>
    <mergeCell ref="A28:D28"/>
  </mergeCells>
  <phoneticPr fontId="4" type="noConversion"/>
  <pageMargins left="0.7" right="0.7" top="0.75" bottom="0.75" header="0.3" footer="0.3"/>
  <pageSetup paperSize="9" orientation="portrait" horizontalDpi="4294967293" vertic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F32"/>
  <sheetViews>
    <sheetView workbookViewId="0">
      <selection sqref="A1:D1"/>
    </sheetView>
  </sheetViews>
  <sheetFormatPr defaultRowHeight="12.75" x14ac:dyDescent="0.2"/>
  <cols>
    <col min="1" max="1" width="7.5703125" style="2" customWidth="1"/>
    <col min="2" max="2" width="11.85546875" style="2" customWidth="1"/>
    <col min="3" max="3" width="16.7109375" customWidth="1"/>
    <col min="4" max="4" width="62.85546875" customWidth="1"/>
    <col min="5" max="6" width="9.140625" hidden="1" customWidth="1"/>
  </cols>
  <sheetData>
    <row r="1" spans="1:4" ht="15.75" x14ac:dyDescent="0.25">
      <c r="A1" s="20" t="s">
        <v>165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166</v>
      </c>
      <c r="C5" s="11">
        <v>1.5</v>
      </c>
      <c r="D5" t="s">
        <v>122</v>
      </c>
    </row>
    <row r="6" spans="1:4" x14ac:dyDescent="0.2">
      <c r="C6" s="11"/>
    </row>
    <row r="7" spans="1:4" x14ac:dyDescent="0.2">
      <c r="A7" s="2" t="s">
        <v>167</v>
      </c>
      <c r="C7" s="11">
        <v>1</v>
      </c>
      <c r="D7" t="s">
        <v>122</v>
      </c>
    </row>
    <row r="8" spans="1:4" x14ac:dyDescent="0.2">
      <c r="C8" s="11"/>
    </row>
    <row r="9" spans="1:4" x14ac:dyDescent="0.2">
      <c r="A9" s="2" t="s">
        <v>168</v>
      </c>
      <c r="C9" s="11">
        <v>1</v>
      </c>
      <c r="D9" t="s">
        <v>122</v>
      </c>
    </row>
    <row r="10" spans="1:4" x14ac:dyDescent="0.2">
      <c r="C10" s="11"/>
    </row>
    <row r="11" spans="1:4" x14ac:dyDescent="0.2">
      <c r="A11" s="2" t="s">
        <v>169</v>
      </c>
      <c r="B11" s="6" t="s">
        <v>170</v>
      </c>
      <c r="C11" s="11">
        <v>1</v>
      </c>
      <c r="D11" t="s">
        <v>171</v>
      </c>
    </row>
    <row r="12" spans="1:4" x14ac:dyDescent="0.2">
      <c r="C12" s="11"/>
    </row>
    <row r="13" spans="1:4" x14ac:dyDescent="0.2">
      <c r="A13" s="2" t="s">
        <v>169</v>
      </c>
      <c r="C13" s="11">
        <v>1</v>
      </c>
      <c r="D13" t="s">
        <v>122</v>
      </c>
    </row>
    <row r="14" spans="1:4" x14ac:dyDescent="0.2">
      <c r="C14" s="11"/>
    </row>
    <row r="15" spans="1:4" x14ac:dyDescent="0.2">
      <c r="C15" s="11"/>
    </row>
    <row r="16" spans="1:4" x14ac:dyDescent="0.2">
      <c r="C16" s="11"/>
    </row>
    <row r="17" spans="1:4" x14ac:dyDescent="0.2">
      <c r="C17" s="11"/>
    </row>
    <row r="18" spans="1:4" x14ac:dyDescent="0.2">
      <c r="C18" s="11"/>
    </row>
    <row r="19" spans="1:4" x14ac:dyDescent="0.2">
      <c r="C19" s="11"/>
    </row>
    <row r="20" spans="1:4" x14ac:dyDescent="0.2">
      <c r="C20" s="11"/>
    </row>
    <row r="21" spans="1:4" x14ac:dyDescent="0.2">
      <c r="C21" s="11"/>
    </row>
    <row r="22" spans="1:4" x14ac:dyDescent="0.2">
      <c r="A22" s="4"/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+SUM(C5:C22)</f>
        <v>5.5</v>
      </c>
    </row>
    <row r="26" spans="1:4" x14ac:dyDescent="0.2">
      <c r="C26" s="9" t="str">
        <f>TEXT(C25,"0,0") &amp; " x 650 Kč/hod"</f>
        <v>5,5 x 650 Kč/hod</v>
      </c>
    </row>
    <row r="27" spans="1:4" x14ac:dyDescent="0.2">
      <c r="A27" s="22" t="s">
        <v>135</v>
      </c>
      <c r="B27" s="22"/>
      <c r="C27" s="26">
        <f>+C25*650</f>
        <v>3575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42521</v>
      </c>
      <c r="B32" s="23"/>
    </row>
  </sheetData>
  <mergeCells count="7">
    <mergeCell ref="A28:D28"/>
    <mergeCell ref="A31:B31"/>
    <mergeCell ref="A32:B32"/>
    <mergeCell ref="A1:D1"/>
    <mergeCell ref="A2:D2"/>
    <mergeCell ref="A25:B25"/>
    <mergeCell ref="A27:B27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F32"/>
  <sheetViews>
    <sheetView workbookViewId="0">
      <selection sqref="A1:D1"/>
    </sheetView>
  </sheetViews>
  <sheetFormatPr defaultRowHeight="12.75" x14ac:dyDescent="0.2"/>
  <cols>
    <col min="1" max="1" width="7.5703125" style="2" customWidth="1"/>
    <col min="2" max="2" width="11.85546875" style="2" customWidth="1"/>
    <col min="3" max="3" width="16.7109375" customWidth="1"/>
    <col min="4" max="4" width="62.85546875" customWidth="1"/>
    <col min="5" max="6" width="9.140625" hidden="1" customWidth="1"/>
  </cols>
  <sheetData>
    <row r="1" spans="1:4" ht="15.75" x14ac:dyDescent="0.25">
      <c r="A1" s="20" t="s">
        <v>172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173</v>
      </c>
      <c r="C5" s="11">
        <v>1</v>
      </c>
      <c r="D5" t="s">
        <v>122</v>
      </c>
    </row>
    <row r="6" spans="1:4" x14ac:dyDescent="0.2">
      <c r="C6" s="11"/>
    </row>
    <row r="7" spans="1:4" x14ac:dyDescent="0.2">
      <c r="A7" s="2" t="s">
        <v>174</v>
      </c>
      <c r="C7" s="11">
        <v>1</v>
      </c>
      <c r="D7" t="s">
        <v>175</v>
      </c>
    </row>
    <row r="8" spans="1:4" x14ac:dyDescent="0.2">
      <c r="C8" s="11"/>
    </row>
    <row r="9" spans="1:4" x14ac:dyDescent="0.2">
      <c r="A9" s="2" t="s">
        <v>176</v>
      </c>
      <c r="B9" s="2" t="s">
        <v>177</v>
      </c>
      <c r="C9" s="11">
        <v>1.5</v>
      </c>
      <c r="D9" t="s">
        <v>178</v>
      </c>
    </row>
    <row r="10" spans="1:4" x14ac:dyDescent="0.2">
      <c r="C10" s="11"/>
      <c r="D10" t="s">
        <v>179</v>
      </c>
    </row>
    <row r="11" spans="1:4" x14ac:dyDescent="0.2">
      <c r="C11" s="11"/>
    </row>
    <row r="12" spans="1:4" x14ac:dyDescent="0.2">
      <c r="A12" s="2" t="s">
        <v>180</v>
      </c>
      <c r="C12" s="11">
        <v>1</v>
      </c>
      <c r="D12" t="s">
        <v>122</v>
      </c>
    </row>
    <row r="13" spans="1:4" x14ac:dyDescent="0.2">
      <c r="C13" s="11"/>
    </row>
    <row r="14" spans="1:4" x14ac:dyDescent="0.2">
      <c r="A14" s="2" t="s">
        <v>181</v>
      </c>
      <c r="C14" s="11">
        <v>1</v>
      </c>
      <c r="D14" t="s">
        <v>122</v>
      </c>
    </row>
    <row r="15" spans="1:4" x14ac:dyDescent="0.2">
      <c r="C15" s="11"/>
    </row>
    <row r="16" spans="1:4" x14ac:dyDescent="0.2">
      <c r="A16" s="2" t="s">
        <v>182</v>
      </c>
      <c r="C16" s="11">
        <v>1</v>
      </c>
      <c r="D16" t="s">
        <v>122</v>
      </c>
    </row>
    <row r="17" spans="1:4" x14ac:dyDescent="0.2">
      <c r="C17" s="11"/>
    </row>
    <row r="18" spans="1:4" x14ac:dyDescent="0.2">
      <c r="C18" s="11"/>
    </row>
    <row r="19" spans="1:4" x14ac:dyDescent="0.2">
      <c r="C19" s="11"/>
    </row>
    <row r="20" spans="1:4" x14ac:dyDescent="0.2">
      <c r="C20" s="11"/>
    </row>
    <row r="21" spans="1:4" x14ac:dyDescent="0.2">
      <c r="C21" s="11"/>
    </row>
    <row r="22" spans="1:4" x14ac:dyDescent="0.2"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+SUM(C5:C22)</f>
        <v>6.5</v>
      </c>
    </row>
    <row r="26" spans="1:4" x14ac:dyDescent="0.2">
      <c r="C26" s="9" t="str">
        <f>TEXT(C25,"0,0") &amp; " x 650 Kč/hod"</f>
        <v>6,5 x 650 Kč/hod</v>
      </c>
    </row>
    <row r="27" spans="1:4" x14ac:dyDescent="0.2">
      <c r="A27" s="22" t="s">
        <v>135</v>
      </c>
      <c r="B27" s="22"/>
      <c r="C27" s="26">
        <f>+C25*650</f>
        <v>4225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42551</v>
      </c>
      <c r="B32" s="23"/>
    </row>
  </sheetData>
  <mergeCells count="7">
    <mergeCell ref="A28:D28"/>
    <mergeCell ref="A31:B31"/>
    <mergeCell ref="A32:B32"/>
    <mergeCell ref="A1:D1"/>
    <mergeCell ref="A2:D2"/>
    <mergeCell ref="A25:B25"/>
    <mergeCell ref="A27:B27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429496729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A1:F32"/>
  <sheetViews>
    <sheetView workbookViewId="0">
      <selection sqref="A1:D1"/>
    </sheetView>
  </sheetViews>
  <sheetFormatPr defaultRowHeight="12.75" x14ac:dyDescent="0.2"/>
  <cols>
    <col min="1" max="1" width="7.5703125" style="2" customWidth="1"/>
    <col min="2" max="2" width="11.85546875" style="2" customWidth="1"/>
    <col min="3" max="3" width="16.7109375" customWidth="1"/>
    <col min="4" max="4" width="62.85546875" customWidth="1"/>
    <col min="5" max="6" width="9.140625" hidden="1" customWidth="1"/>
  </cols>
  <sheetData>
    <row r="1" spans="1:4" ht="15.75" x14ac:dyDescent="0.25">
      <c r="A1" s="20" t="s">
        <v>183</v>
      </c>
      <c r="B1" s="20"/>
      <c r="C1" s="20"/>
      <c r="D1" s="20"/>
    </row>
    <row r="2" spans="1:4" ht="18" customHeight="1" x14ac:dyDescent="0.2">
      <c r="A2" s="21" t="s">
        <v>116</v>
      </c>
      <c r="B2" s="21"/>
      <c r="C2" s="21"/>
      <c r="D2" s="21"/>
    </row>
    <row r="3" spans="1:4" x14ac:dyDescent="0.2">
      <c r="C3" s="11"/>
    </row>
    <row r="4" spans="1:4" s="3" customFormat="1" x14ac:dyDescent="0.2">
      <c r="A4" s="1" t="s">
        <v>117</v>
      </c>
      <c r="B4" s="1" t="s">
        <v>118</v>
      </c>
      <c r="C4" s="18" t="s">
        <v>119</v>
      </c>
      <c r="D4" s="3" t="s">
        <v>120</v>
      </c>
    </row>
    <row r="5" spans="1:4" x14ac:dyDescent="0.2">
      <c r="A5" s="2" t="s">
        <v>184</v>
      </c>
      <c r="B5" s="6"/>
      <c r="C5" s="11">
        <v>1.5</v>
      </c>
      <c r="D5" t="s">
        <v>122</v>
      </c>
    </row>
    <row r="6" spans="1:4" x14ac:dyDescent="0.2">
      <c r="C6" s="11"/>
    </row>
    <row r="7" spans="1:4" x14ac:dyDescent="0.2">
      <c r="A7" s="2" t="s">
        <v>185</v>
      </c>
      <c r="B7" s="6"/>
      <c r="C7" s="11">
        <v>1</v>
      </c>
      <c r="D7" t="s">
        <v>122</v>
      </c>
    </row>
    <row r="8" spans="1:4" x14ac:dyDescent="0.2">
      <c r="C8" s="11"/>
    </row>
    <row r="9" spans="1:4" x14ac:dyDescent="0.2">
      <c r="A9" s="2" t="s">
        <v>186</v>
      </c>
      <c r="B9" s="6"/>
      <c r="C9" s="11">
        <v>1</v>
      </c>
      <c r="D9" t="s">
        <v>122</v>
      </c>
    </row>
    <row r="10" spans="1:4" x14ac:dyDescent="0.2">
      <c r="C10" s="11"/>
    </row>
    <row r="11" spans="1:4" x14ac:dyDescent="0.2">
      <c r="A11" s="2" t="s">
        <v>187</v>
      </c>
      <c r="C11" s="11">
        <v>1.5</v>
      </c>
      <c r="D11" t="s">
        <v>122</v>
      </c>
    </row>
    <row r="12" spans="1:4" x14ac:dyDescent="0.2">
      <c r="C12" s="11"/>
    </row>
    <row r="13" spans="1:4" x14ac:dyDescent="0.2">
      <c r="A13" s="2" t="s">
        <v>188</v>
      </c>
      <c r="C13" s="11">
        <v>1</v>
      </c>
      <c r="D13" t="s">
        <v>122</v>
      </c>
    </row>
    <row r="14" spans="1:4" x14ac:dyDescent="0.2">
      <c r="C14" s="11"/>
    </row>
    <row r="15" spans="1:4" x14ac:dyDescent="0.2">
      <c r="C15" s="11"/>
    </row>
    <row r="16" spans="1:4" x14ac:dyDescent="0.2">
      <c r="C16" s="11"/>
    </row>
    <row r="17" spans="1:4" x14ac:dyDescent="0.2">
      <c r="C17" s="11"/>
    </row>
    <row r="18" spans="1:4" x14ac:dyDescent="0.2">
      <c r="C18" s="11"/>
    </row>
    <row r="19" spans="1:4" x14ac:dyDescent="0.2">
      <c r="C19" s="11"/>
    </row>
    <row r="20" spans="1:4" x14ac:dyDescent="0.2">
      <c r="C20" s="11"/>
    </row>
    <row r="21" spans="1:4" x14ac:dyDescent="0.2">
      <c r="B21" s="6"/>
      <c r="C21" s="11"/>
    </row>
    <row r="22" spans="1:4" x14ac:dyDescent="0.2">
      <c r="A22" s="4"/>
      <c r="C22" s="11"/>
    </row>
    <row r="23" spans="1:4" x14ac:dyDescent="0.2">
      <c r="C23" s="11"/>
    </row>
    <row r="24" spans="1:4" x14ac:dyDescent="0.2">
      <c r="C24" s="11"/>
    </row>
    <row r="25" spans="1:4" x14ac:dyDescent="0.2">
      <c r="A25" s="22" t="s">
        <v>134</v>
      </c>
      <c r="B25" s="22"/>
      <c r="C25" s="5">
        <f>+SUM(C5:C22)</f>
        <v>6</v>
      </c>
    </row>
    <row r="26" spans="1:4" x14ac:dyDescent="0.2">
      <c r="C26" s="9" t="str">
        <f>TEXT(C25,"0,0") &amp; " x 650 Kč/hod"</f>
        <v>6,0 x 650 Kč/hod</v>
      </c>
    </row>
    <row r="27" spans="1:4" x14ac:dyDescent="0.2">
      <c r="A27" s="22" t="s">
        <v>135</v>
      </c>
      <c r="B27" s="22"/>
      <c r="C27" s="26">
        <f>+C25*650</f>
        <v>3900</v>
      </c>
      <c r="D27" s="26"/>
    </row>
    <row r="28" spans="1:4" x14ac:dyDescent="0.2">
      <c r="A28" s="24" t="s">
        <v>136</v>
      </c>
      <c r="B28" s="24"/>
      <c r="C28" s="24"/>
      <c r="D28" s="24"/>
    </row>
    <row r="31" spans="1:4" x14ac:dyDescent="0.2">
      <c r="A31" s="25" t="s">
        <v>137</v>
      </c>
      <c r="B31" s="25"/>
    </row>
    <row r="32" spans="1:4" x14ac:dyDescent="0.2">
      <c r="A32" s="23">
        <v>42582</v>
      </c>
      <c r="B32" s="23"/>
    </row>
  </sheetData>
  <mergeCells count="7">
    <mergeCell ref="A28:D28"/>
    <mergeCell ref="A31:B31"/>
    <mergeCell ref="A32:B32"/>
    <mergeCell ref="A1:D1"/>
    <mergeCell ref="A2:D2"/>
    <mergeCell ref="A25:B25"/>
    <mergeCell ref="A27:B27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DF947EC9-2535-42D4-840E-6CA14170CB4C}"/>
</file>

<file path=customXml/itemProps2.xml><?xml version="1.0" encoding="utf-8"?>
<ds:datastoreItem xmlns:ds="http://schemas.openxmlformats.org/officeDocument/2006/customXml" ds:itemID="{8F98E3B2-A006-476A-A004-6F2D030B0445}"/>
</file>

<file path=customXml/itemProps3.xml><?xml version="1.0" encoding="utf-8"?>
<ds:datastoreItem xmlns:ds="http://schemas.openxmlformats.org/officeDocument/2006/customXml" ds:itemID="{8CAF59DC-1301-4754-9D72-76F017B244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najít, nahradit</vt:lpstr>
      <vt:lpstr>SAP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</vt:vector>
  </TitlesOfParts>
  <Manager/>
  <Company>L. Hradílek - poskytování SW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Ludvík Hradílek</dc:creator>
  <cp:keywords/>
  <dc:description/>
  <cp:lastModifiedBy>Ludvík Hradílek</cp:lastModifiedBy>
  <cp:revision/>
  <dcterms:created xsi:type="dcterms:W3CDTF">2003-07-31T19:40:55Z</dcterms:created>
  <dcterms:modified xsi:type="dcterms:W3CDTF">2022-03-02T19:24:15Z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