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hradi\Desktop\Školení 2019\"/>
    </mc:Choice>
  </mc:AlternateContent>
  <bookViews>
    <workbookView xWindow="0" yWindow="0" windowWidth="28800" windowHeight="12435"/>
  </bookViews>
  <sheets>
    <sheet name="Prehled" sheetId="5" r:id="rId1"/>
    <sheet name="STR11" sheetId="2" r:id="rId2"/>
    <sheet name="STR12" sheetId="3" r:id="rId3"/>
    <sheet name="STR13" sheetId="4" r:id="rId4"/>
    <sheet name="celkem" sheetId="6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5" l="1"/>
  <c r="M18" i="5"/>
  <c r="L18" i="5"/>
  <c r="P28" i="5"/>
  <c r="P27" i="5"/>
  <c r="P26" i="5"/>
  <c r="P25" i="5"/>
  <c r="P24" i="5"/>
  <c r="P23" i="5"/>
  <c r="E18" i="5" l="1"/>
  <c r="J18" i="5"/>
  <c r="F18" i="5"/>
  <c r="P21" i="5"/>
  <c r="K18" i="5"/>
  <c r="O18" i="5"/>
  <c r="P19" i="5"/>
  <c r="P20" i="5"/>
  <c r="N18" i="5"/>
  <c r="H18" i="5"/>
  <c r="D18" i="5"/>
  <c r="G18" i="5"/>
  <c r="P18" i="5" l="1"/>
  <c r="O7" i="4" l="1"/>
  <c r="N7" i="4"/>
  <c r="M7" i="4"/>
  <c r="L7" i="4"/>
  <c r="K7" i="4"/>
  <c r="J7" i="4"/>
  <c r="I7" i="4"/>
  <c r="H7" i="4"/>
  <c r="G7" i="4"/>
  <c r="F7" i="4"/>
  <c r="E7" i="4"/>
  <c r="D7" i="4"/>
  <c r="O3" i="4"/>
  <c r="N3" i="4"/>
  <c r="M3" i="4"/>
  <c r="L3" i="4"/>
  <c r="K3" i="4"/>
  <c r="J3" i="4"/>
  <c r="I3" i="4"/>
  <c r="H3" i="4"/>
  <c r="G3" i="4"/>
  <c r="F3" i="4"/>
  <c r="E3" i="4"/>
  <c r="D3" i="4"/>
  <c r="O14" i="2"/>
  <c r="M14" i="2"/>
  <c r="K14" i="2"/>
  <c r="I14" i="2"/>
  <c r="G14" i="2"/>
  <c r="E14" i="2"/>
  <c r="P13" i="2"/>
  <c r="P12" i="2"/>
  <c r="P11" i="2"/>
  <c r="P10" i="2"/>
  <c r="P9" i="2"/>
  <c r="P8" i="2"/>
  <c r="O7" i="2"/>
  <c r="N7" i="2"/>
  <c r="M7" i="2"/>
  <c r="L7" i="2"/>
  <c r="K7" i="2"/>
  <c r="J7" i="2"/>
  <c r="I7" i="2"/>
  <c r="H7" i="2"/>
  <c r="G7" i="2"/>
  <c r="F7" i="2"/>
  <c r="E7" i="2"/>
  <c r="D7" i="2"/>
  <c r="P7" i="2" s="1"/>
  <c r="P6" i="2"/>
  <c r="P5" i="2"/>
  <c r="P4" i="2"/>
  <c r="O3" i="2"/>
  <c r="N3" i="2"/>
  <c r="N14" i="2" s="1"/>
  <c r="M3" i="2"/>
  <c r="L3" i="2"/>
  <c r="L14" i="2" s="1"/>
  <c r="K3" i="2"/>
  <c r="J3" i="2"/>
  <c r="J14" i="2" s="1"/>
  <c r="I3" i="2"/>
  <c r="H3" i="2"/>
  <c r="H14" i="2" s="1"/>
  <c r="G3" i="2"/>
  <c r="F3" i="2"/>
  <c r="F14" i="2" s="1"/>
  <c r="E3" i="2"/>
  <c r="D3" i="2"/>
  <c r="D14" i="2" s="1"/>
  <c r="O7" i="3"/>
  <c r="N7" i="3"/>
  <c r="M7" i="3"/>
  <c r="L7" i="3"/>
  <c r="K7" i="3"/>
  <c r="J7" i="3"/>
  <c r="I7" i="3"/>
  <c r="H7" i="3"/>
  <c r="G7" i="3"/>
  <c r="F7" i="3"/>
  <c r="E7" i="3"/>
  <c r="D7" i="3"/>
  <c r="O3" i="3"/>
  <c r="N3" i="3"/>
  <c r="M3" i="3"/>
  <c r="L3" i="3"/>
  <c r="K3" i="3"/>
  <c r="J3" i="3"/>
  <c r="I3" i="3"/>
  <c r="H3" i="3"/>
  <c r="G3" i="3"/>
  <c r="F3" i="3"/>
  <c r="E3" i="3"/>
  <c r="D3" i="3"/>
  <c r="P14" i="2" l="1"/>
  <c r="P3" i="2"/>
  <c r="P11" i="3" l="1"/>
  <c r="P11" i="4"/>
  <c r="P11" i="6" l="1"/>
  <c r="P12" i="4"/>
  <c r="H14" i="4"/>
  <c r="P13" i="4"/>
  <c r="P4" i="4"/>
  <c r="P5" i="4"/>
  <c r="P6" i="4"/>
  <c r="P12" i="3"/>
  <c r="H14" i="3"/>
  <c r="P13" i="3"/>
  <c r="P4" i="3"/>
  <c r="L14" i="3"/>
  <c r="P5" i="3"/>
  <c r="P6" i="3"/>
  <c r="G14" i="3"/>
  <c r="K14" i="3"/>
  <c r="O14" i="3"/>
  <c r="P8" i="4"/>
  <c r="P9" i="4"/>
  <c r="P10" i="4"/>
  <c r="K14" i="4"/>
  <c r="P8" i="3"/>
  <c r="P9" i="3"/>
  <c r="P10" i="3"/>
  <c r="I14" i="4" l="1"/>
  <c r="D14" i="3"/>
  <c r="O14" i="4"/>
  <c r="L14" i="4"/>
  <c r="M14" i="3"/>
  <c r="E14" i="4"/>
  <c r="I3" i="6"/>
  <c r="I22" i="5"/>
  <c r="L22" i="5"/>
  <c r="F22" i="5"/>
  <c r="J3" i="6"/>
  <c r="G22" i="5"/>
  <c r="O22" i="5"/>
  <c r="K22" i="5"/>
  <c r="N22" i="5"/>
  <c r="M22" i="5"/>
  <c r="E22" i="5"/>
  <c r="D22" i="5"/>
  <c r="J7" i="6"/>
  <c r="J22" i="5"/>
  <c r="H7" i="6"/>
  <c r="M3" i="6"/>
  <c r="L3" i="6"/>
  <c r="G3" i="6"/>
  <c r="H3" i="6"/>
  <c r="N3" i="6"/>
  <c r="P6" i="6"/>
  <c r="P9" i="6"/>
  <c r="E3" i="6"/>
  <c r="F3" i="6"/>
  <c r="O3" i="6"/>
  <c r="P5" i="6"/>
  <c r="O7" i="6"/>
  <c r="K7" i="6"/>
  <c r="M7" i="6"/>
  <c r="I7" i="6"/>
  <c r="E7" i="6"/>
  <c r="P13" i="6"/>
  <c r="P4" i="6"/>
  <c r="G7" i="6"/>
  <c r="D7" i="6"/>
  <c r="P12" i="6"/>
  <c r="P10" i="6"/>
  <c r="N7" i="6"/>
  <c r="K3" i="6"/>
  <c r="L7" i="6"/>
  <c r="P8" i="6"/>
  <c r="F7" i="6"/>
  <c r="D3" i="6"/>
  <c r="D14" i="4"/>
  <c r="M14" i="4"/>
  <c r="N14" i="4"/>
  <c r="J14" i="3"/>
  <c r="P7" i="4"/>
  <c r="F14" i="4"/>
  <c r="G14" i="4"/>
  <c r="I14" i="3"/>
  <c r="P7" i="3"/>
  <c r="E14" i="3"/>
  <c r="J14" i="4"/>
  <c r="F14" i="3"/>
  <c r="P3" i="4"/>
  <c r="P3" i="3"/>
  <c r="N14" i="3"/>
  <c r="N29" i="5" l="1"/>
  <c r="K14" i="6"/>
  <c r="I14" i="6"/>
  <c r="K29" i="5"/>
  <c r="L29" i="5"/>
  <c r="I29" i="5"/>
  <c r="O29" i="5"/>
  <c r="E29" i="5"/>
  <c r="E14" i="6"/>
  <c r="O14" i="6"/>
  <c r="H14" i="6"/>
  <c r="J14" i="6"/>
  <c r="M29" i="5"/>
  <c r="M14" i="6"/>
  <c r="G29" i="5"/>
  <c r="D29" i="5"/>
  <c r="J29" i="5"/>
  <c r="L14" i="6"/>
  <c r="F29" i="5"/>
  <c r="N14" i="6"/>
  <c r="H22" i="5"/>
  <c r="P22" i="5" s="1"/>
  <c r="G14" i="6"/>
  <c r="P3" i="6"/>
  <c r="P7" i="6"/>
  <c r="D14" i="6"/>
  <c r="F14" i="6"/>
  <c r="P14" i="4"/>
  <c r="P14" i="3"/>
  <c r="P14" i="6" l="1"/>
  <c r="H29" i="5"/>
  <c r="P29" i="5" s="1"/>
</calcChain>
</file>

<file path=xl/sharedStrings.xml><?xml version="1.0" encoding="utf-8"?>
<sst xmlns="http://schemas.openxmlformats.org/spreadsheetml/2006/main" count="141" uniqueCount="42">
  <si>
    <t>A</t>
  </si>
  <si>
    <t>Hrubá marže</t>
  </si>
  <si>
    <t>tržby</t>
  </si>
  <si>
    <t>materiál</t>
  </si>
  <si>
    <t>výrobní mzdy</t>
  </si>
  <si>
    <t>Fixní nákldy</t>
  </si>
  <si>
    <t>režijní materiál a energie</t>
  </si>
  <si>
    <t>opravy a údržby</t>
  </si>
  <si>
    <t>režijní mzdy</t>
  </si>
  <si>
    <t>finanční nákldy</t>
  </si>
  <si>
    <t>ostatní nákldy</t>
  </si>
  <si>
    <t>ostatní výnosy</t>
  </si>
  <si>
    <t>Hospodářský výsledek</t>
  </si>
  <si>
    <t>I</t>
  </si>
  <si>
    <t>I.1.</t>
  </si>
  <si>
    <t>I.2.</t>
  </si>
  <si>
    <t>I.3.</t>
  </si>
  <si>
    <t>A.1.</t>
  </si>
  <si>
    <t>A.2.</t>
  </si>
  <si>
    <t>A.3.</t>
  </si>
  <si>
    <t>A.4.</t>
  </si>
  <si>
    <t>A.5.</t>
  </si>
  <si>
    <t>A.6.</t>
  </si>
  <si>
    <t>řádek</t>
  </si>
  <si>
    <t>Celkem</t>
  </si>
  <si>
    <t>Index střediska</t>
  </si>
  <si>
    <t>Středisko</t>
  </si>
  <si>
    <t>Fixní náklady</t>
  </si>
  <si>
    <t>STŘEDISKO 11</t>
  </si>
  <si>
    <t>STŘEDISKO 13</t>
  </si>
  <si>
    <t>STŘEDISKO 12</t>
  </si>
  <si>
    <t>celkem</t>
  </si>
  <si>
    <t>Střediska</t>
  </si>
  <si>
    <t>Měsíce</t>
  </si>
  <si>
    <t>Index měsíce</t>
  </si>
  <si>
    <t>Fixní náklady měsíce</t>
  </si>
  <si>
    <t>Název měsíce</t>
  </si>
  <si>
    <t>středisko 11</t>
  </si>
  <si>
    <t>středisko 12</t>
  </si>
  <si>
    <t>středisko 13</t>
  </si>
  <si>
    <t>Nadpis grafu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</si>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</sst>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1" fillId="0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1" xfId="0" applyFont="1" applyFill="1" applyBorder="1"/>
    <xf numFmtId="0" fontId="1" fillId="2" borderId="2" xfId="0" applyFont="1" applyFill="1" applyBorder="1"/>
    <xf numFmtId="0" fontId="0" fillId="2" borderId="3" xfId="0" applyFill="1" applyBorder="1"/>
    <xf numFmtId="0" fontId="1" fillId="2" borderId="3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8" xfId="0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164" fontId="0" fillId="2" borderId="10" xfId="0" applyNumberFormat="1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0" fontId="0" fillId="2" borderId="12" xfId="0" applyFill="1" applyBorder="1"/>
    <xf numFmtId="3" fontId="0" fillId="2" borderId="13" xfId="0" applyNumberFormat="1" applyFill="1" applyBorder="1"/>
    <xf numFmtId="3" fontId="0" fillId="2" borderId="14" xfId="0" applyNumberFormat="1" applyFill="1" applyBorder="1"/>
    <xf numFmtId="3" fontId="0" fillId="2" borderId="15" xfId="0" applyNumberFormat="1" applyFill="1" applyBorder="1"/>
    <xf numFmtId="3" fontId="0" fillId="2" borderId="12" xfId="0" applyNumberFormat="1" applyFill="1" applyBorder="1"/>
    <xf numFmtId="0" fontId="0" fillId="0" borderId="0" xfId="0" applyFont="1"/>
    <xf numFmtId="3" fontId="0" fillId="0" borderId="10" xfId="0" applyNumberFormat="1" applyBorder="1"/>
    <xf numFmtId="3" fontId="0" fillId="2" borderId="11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Protection="1">
      <protection locked="0"/>
    </xf>
    <xf numFmtId="0" fontId="2" fillId="0" borderId="0" xfId="0" applyFont="1" applyFill="1"/>
    <xf numFmtId="3" fontId="0" fillId="0" borderId="10" xfId="0" applyNumberFormat="1" applyFill="1" applyBorder="1"/>
    <xf numFmtId="0" fontId="0" fillId="0" borderId="10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P52"/>
  <sheetViews>
    <sheetView tabSelected="1" workbookViewId="0"/>
  </sheetViews>
  <sheetFormatPr defaultRowHeight="15" x14ac:dyDescent="0.25"/>
  <cols>
    <col min="1" max="1" width="11.85546875" style="2" bestFit="1" customWidth="1"/>
    <col min="2" max="2" width="23.42578125" style="2" bestFit="1" customWidth="1"/>
    <col min="3" max="3" width="6" style="30" bestFit="1" customWidth="1"/>
    <col min="4" max="4" width="11.85546875" style="2" bestFit="1" customWidth="1"/>
    <col min="5" max="5" width="9.140625" style="2"/>
    <col min="6" max="6" width="11.85546875" style="2" bestFit="1" customWidth="1"/>
    <col min="7" max="8" width="9.140625" style="2"/>
    <col min="9" max="9" width="11.85546875" style="2" bestFit="1" customWidth="1"/>
    <col min="10" max="16384" width="9.140625" style="2"/>
  </cols>
  <sheetData>
    <row r="1" spans="1:4" x14ac:dyDescent="0.25">
      <c r="A1" s="3" t="s">
        <v>26</v>
      </c>
      <c r="D1" s="31" t="s">
        <v>35</v>
      </c>
    </row>
    <row r="2" spans="1:4" x14ac:dyDescent="0.25">
      <c r="D2" s="32"/>
    </row>
    <row r="16" spans="1:4" ht="15.75" thickBot="1" x14ac:dyDescent="0.3"/>
    <row r="17" spans="1:16" ht="15.75" thickBot="1" x14ac:dyDescent="0.3">
      <c r="A17" s="10"/>
      <c r="B17" s="8"/>
      <c r="C17" s="15" t="s">
        <v>23</v>
      </c>
      <c r="D17" s="15">
        <v>1</v>
      </c>
      <c r="E17" s="15">
        <v>2</v>
      </c>
      <c r="F17" s="15">
        <v>3</v>
      </c>
      <c r="G17" s="15">
        <v>4</v>
      </c>
      <c r="H17" s="15">
        <v>5</v>
      </c>
      <c r="I17" s="15">
        <v>6</v>
      </c>
      <c r="J17" s="15">
        <v>7</v>
      </c>
      <c r="K17" s="15">
        <v>8</v>
      </c>
      <c r="L17" s="15">
        <v>9</v>
      </c>
      <c r="M17" s="15">
        <v>10</v>
      </c>
      <c r="N17" s="15">
        <v>11</v>
      </c>
      <c r="O17" s="15">
        <v>12</v>
      </c>
      <c r="P17" s="20" t="s">
        <v>24</v>
      </c>
    </row>
    <row r="18" spans="1:16" x14ac:dyDescent="0.25">
      <c r="A18" s="11" t="s">
        <v>13</v>
      </c>
      <c r="B18" s="6" t="s">
        <v>1</v>
      </c>
      <c r="C18" s="16">
        <v>1</v>
      </c>
      <c r="D18" s="29">
        <f>D19-D20-D21</f>
        <v>0</v>
      </c>
      <c r="E18" s="29">
        <f t="shared" ref="E18:O18" si="0">E19-E20-E21</f>
        <v>0</v>
      </c>
      <c r="F18" s="29">
        <f t="shared" si="0"/>
        <v>0</v>
      </c>
      <c r="G18" s="29">
        <f t="shared" si="0"/>
        <v>0</v>
      </c>
      <c r="H18" s="29">
        <f t="shared" si="0"/>
        <v>0</v>
      </c>
      <c r="I18" s="29">
        <f t="shared" si="0"/>
        <v>0</v>
      </c>
      <c r="J18" s="29">
        <f t="shared" si="0"/>
        <v>0</v>
      </c>
      <c r="K18" s="29">
        <f t="shared" si="0"/>
        <v>0</v>
      </c>
      <c r="L18" s="29">
        <f t="shared" si="0"/>
        <v>0</v>
      </c>
      <c r="M18" s="29">
        <f t="shared" si="0"/>
        <v>0</v>
      </c>
      <c r="N18" s="29">
        <f t="shared" si="0"/>
        <v>0</v>
      </c>
      <c r="O18" s="29">
        <f t="shared" si="0"/>
        <v>0</v>
      </c>
      <c r="P18" s="21">
        <f>SUM(D18:O18)</f>
        <v>0</v>
      </c>
    </row>
    <row r="19" spans="1:16" x14ac:dyDescent="0.25">
      <c r="A19" s="12" t="s">
        <v>14</v>
      </c>
      <c r="B19" s="13" t="s">
        <v>2</v>
      </c>
      <c r="C19" s="17">
        <v>2</v>
      </c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2">
        <f t="shared" ref="P19:P29" si="1">SUM(D19:O19)</f>
        <v>0</v>
      </c>
    </row>
    <row r="20" spans="1:16" x14ac:dyDescent="0.25">
      <c r="A20" s="12" t="s">
        <v>15</v>
      </c>
      <c r="B20" s="13" t="s">
        <v>3</v>
      </c>
      <c r="C20" s="17">
        <v>3</v>
      </c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2">
        <f t="shared" si="1"/>
        <v>0</v>
      </c>
    </row>
    <row r="21" spans="1:16" x14ac:dyDescent="0.25">
      <c r="A21" s="12" t="s">
        <v>16</v>
      </c>
      <c r="B21" s="13" t="s">
        <v>4</v>
      </c>
      <c r="C21" s="17">
        <v>4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2">
        <f t="shared" si="1"/>
        <v>0</v>
      </c>
    </row>
    <row r="22" spans="1:16" x14ac:dyDescent="0.25">
      <c r="A22" s="14" t="s">
        <v>0</v>
      </c>
      <c r="B22" s="7" t="s">
        <v>27</v>
      </c>
      <c r="C22" s="18">
        <v>5</v>
      </c>
      <c r="D22" s="27">
        <f>SUM(D23:D27)-D28</f>
        <v>0</v>
      </c>
      <c r="E22" s="27">
        <f t="shared" ref="E22:O22" si="2">SUM(E23:E27)-E28</f>
        <v>0</v>
      </c>
      <c r="F22" s="27">
        <f t="shared" si="2"/>
        <v>0</v>
      </c>
      <c r="G22" s="27">
        <f t="shared" si="2"/>
        <v>0</v>
      </c>
      <c r="H22" s="27">
        <f t="shared" si="2"/>
        <v>0</v>
      </c>
      <c r="I22" s="27">
        <f t="shared" si="2"/>
        <v>0</v>
      </c>
      <c r="J22" s="27">
        <f t="shared" si="2"/>
        <v>0</v>
      </c>
      <c r="K22" s="27">
        <f t="shared" si="2"/>
        <v>0</v>
      </c>
      <c r="L22" s="27">
        <f t="shared" si="2"/>
        <v>0</v>
      </c>
      <c r="M22" s="27">
        <f t="shared" si="2"/>
        <v>0</v>
      </c>
      <c r="N22" s="27">
        <f t="shared" si="2"/>
        <v>0</v>
      </c>
      <c r="O22" s="27">
        <f t="shared" si="2"/>
        <v>0</v>
      </c>
      <c r="P22" s="23">
        <f t="shared" si="1"/>
        <v>0</v>
      </c>
    </row>
    <row r="23" spans="1:16" x14ac:dyDescent="0.25">
      <c r="A23" s="12" t="s">
        <v>17</v>
      </c>
      <c r="B23" s="13" t="s">
        <v>6</v>
      </c>
      <c r="C23" s="17">
        <v>6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2">
        <f t="shared" si="1"/>
        <v>0</v>
      </c>
    </row>
    <row r="24" spans="1:16" x14ac:dyDescent="0.25">
      <c r="A24" s="12" t="s">
        <v>18</v>
      </c>
      <c r="B24" s="13" t="s">
        <v>7</v>
      </c>
      <c r="C24" s="17">
        <v>7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2">
        <f t="shared" si="1"/>
        <v>0</v>
      </c>
    </row>
    <row r="25" spans="1:16" x14ac:dyDescent="0.25">
      <c r="A25" s="12" t="s">
        <v>19</v>
      </c>
      <c r="B25" s="13" t="s">
        <v>8</v>
      </c>
      <c r="C25" s="17">
        <v>8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2">
        <f t="shared" si="1"/>
        <v>0</v>
      </c>
    </row>
    <row r="26" spans="1:16" x14ac:dyDescent="0.25">
      <c r="A26" s="12" t="s">
        <v>20</v>
      </c>
      <c r="B26" s="13" t="s">
        <v>9</v>
      </c>
      <c r="C26" s="17">
        <v>9</v>
      </c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2">
        <f t="shared" si="1"/>
        <v>0</v>
      </c>
    </row>
    <row r="27" spans="1:16" x14ac:dyDescent="0.25">
      <c r="A27" s="12" t="s">
        <v>21</v>
      </c>
      <c r="B27" s="13" t="s">
        <v>10</v>
      </c>
      <c r="C27" s="17">
        <v>10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2">
        <f t="shared" si="1"/>
        <v>0</v>
      </c>
    </row>
    <row r="28" spans="1:16" ht="15.75" thickBot="1" x14ac:dyDescent="0.3">
      <c r="A28" s="12" t="s">
        <v>22</v>
      </c>
      <c r="B28" s="13" t="s">
        <v>11</v>
      </c>
      <c r="C28" s="17">
        <v>11</v>
      </c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2">
        <f t="shared" si="1"/>
        <v>0</v>
      </c>
    </row>
    <row r="29" spans="1:16" ht="15.75" thickBot="1" x14ac:dyDescent="0.3">
      <c r="A29" s="10"/>
      <c r="B29" s="9" t="s">
        <v>12</v>
      </c>
      <c r="C29" s="19">
        <v>12</v>
      </c>
      <c r="D29" s="28">
        <f>D18-D22</f>
        <v>0</v>
      </c>
      <c r="E29" s="28">
        <f t="shared" ref="E29:O29" si="3">E18-E22</f>
        <v>0</v>
      </c>
      <c r="F29" s="28">
        <f t="shared" si="3"/>
        <v>0</v>
      </c>
      <c r="G29" s="28">
        <f t="shared" si="3"/>
        <v>0</v>
      </c>
      <c r="H29" s="28">
        <f t="shared" si="3"/>
        <v>0</v>
      </c>
      <c r="I29" s="28">
        <f t="shared" si="3"/>
        <v>0</v>
      </c>
      <c r="J29" s="28">
        <f t="shared" si="3"/>
        <v>0</v>
      </c>
      <c r="K29" s="28">
        <f t="shared" si="3"/>
        <v>0</v>
      </c>
      <c r="L29" s="28">
        <f t="shared" si="3"/>
        <v>0</v>
      </c>
      <c r="M29" s="28">
        <f t="shared" si="3"/>
        <v>0</v>
      </c>
      <c r="N29" s="28">
        <f t="shared" si="3"/>
        <v>0</v>
      </c>
      <c r="O29" s="28">
        <f t="shared" si="3"/>
        <v>0</v>
      </c>
      <c r="P29" s="24">
        <f t="shared" si="1"/>
        <v>0</v>
      </c>
    </row>
    <row r="32" spans="1:16" x14ac:dyDescent="0.25">
      <c r="A32" s="34" t="s">
        <v>32</v>
      </c>
      <c r="B32" s="34" t="s">
        <v>25</v>
      </c>
    </row>
    <row r="33" spans="1:2" x14ac:dyDescent="0.25">
      <c r="A33" s="2" t="s">
        <v>37</v>
      </c>
      <c r="B33" s="33"/>
    </row>
    <row r="34" spans="1:2" x14ac:dyDescent="0.25">
      <c r="A34" s="2" t="s">
        <v>38</v>
      </c>
    </row>
    <row r="35" spans="1:2" x14ac:dyDescent="0.25">
      <c r="A35" s="2" t="s">
        <v>39</v>
      </c>
    </row>
    <row r="36" spans="1:2" x14ac:dyDescent="0.25">
      <c r="A36" s="2" t="s">
        <v>31</v>
      </c>
    </row>
    <row r="38" spans="1:2" x14ac:dyDescent="0.25">
      <c r="A38" s="34" t="s">
        <v>33</v>
      </c>
      <c r="B38" s="34" t="s">
        <v>34</v>
      </c>
    </row>
    <row r="40" spans="1:2" x14ac:dyDescent="0.25">
      <c r="B40" s="34" t="s">
        <v>36</v>
      </c>
    </row>
    <row r="52" spans="1:1" x14ac:dyDescent="0.25">
      <c r="A52" s="34" t="s">
        <v>40</v>
      </c>
    </row>
  </sheetData>
  <sheetProtection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/>
  </sheetViews>
  <sheetFormatPr defaultRowHeight="15" x14ac:dyDescent="0.25"/>
  <cols>
    <col min="2" max="2" width="23.42578125" bestFit="1" customWidth="1"/>
    <col min="3" max="3" width="6" style="1" bestFit="1" customWidth="1"/>
    <col min="9" max="9" width="11.85546875" bestFit="1" customWidth="1"/>
  </cols>
  <sheetData>
    <row r="1" spans="1:16" ht="15.75" thickBot="1" x14ac:dyDescent="0.3">
      <c r="A1" s="4" t="s">
        <v>28</v>
      </c>
      <c r="B1" s="4"/>
      <c r="C1" s="5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ht="15.75" thickBot="1" x14ac:dyDescent="0.3">
      <c r="A2" s="10"/>
      <c r="B2" s="8"/>
      <c r="C2" s="15" t="s">
        <v>23</v>
      </c>
      <c r="D2" s="15">
        <v>1</v>
      </c>
      <c r="E2" s="15">
        <v>2</v>
      </c>
      <c r="F2" s="15">
        <v>3</v>
      </c>
      <c r="G2" s="15">
        <v>4</v>
      </c>
      <c r="H2" s="15">
        <v>5</v>
      </c>
      <c r="I2" s="15">
        <v>6</v>
      </c>
      <c r="J2" s="15">
        <v>7</v>
      </c>
      <c r="K2" s="15">
        <v>8</v>
      </c>
      <c r="L2" s="15">
        <v>9</v>
      </c>
      <c r="M2" s="15">
        <v>10</v>
      </c>
      <c r="N2" s="15">
        <v>11</v>
      </c>
      <c r="O2" s="15">
        <v>12</v>
      </c>
      <c r="P2" s="20" t="s">
        <v>24</v>
      </c>
    </row>
    <row r="3" spans="1:16" x14ac:dyDescent="0.25">
      <c r="A3" s="11" t="s">
        <v>13</v>
      </c>
      <c r="B3" s="6" t="s">
        <v>1</v>
      </c>
      <c r="C3" s="16">
        <v>1</v>
      </c>
      <c r="D3" s="29">
        <f>D4-D5-D6</f>
        <v>4770</v>
      </c>
      <c r="E3" s="29">
        <f t="shared" ref="E3:O3" si="0">E4-E5-E6</f>
        <v>4007</v>
      </c>
      <c r="F3" s="29">
        <f t="shared" si="0"/>
        <v>6787</v>
      </c>
      <c r="G3" s="29">
        <f t="shared" si="0"/>
        <v>4466</v>
      </c>
      <c r="H3" s="29">
        <f t="shared" si="0"/>
        <v>5162</v>
      </c>
      <c r="I3" s="29">
        <f t="shared" si="0"/>
        <v>5688</v>
      </c>
      <c r="J3" s="29">
        <f t="shared" si="0"/>
        <v>6491</v>
      </c>
      <c r="K3" s="29">
        <f t="shared" si="0"/>
        <v>5689</v>
      </c>
      <c r="L3" s="29">
        <f t="shared" si="0"/>
        <v>6524</v>
      </c>
      <c r="M3" s="29">
        <f t="shared" si="0"/>
        <v>6204</v>
      </c>
      <c r="N3" s="29">
        <f t="shared" si="0"/>
        <v>6487</v>
      </c>
      <c r="O3" s="29">
        <f t="shared" si="0"/>
        <v>5606</v>
      </c>
      <c r="P3" s="21">
        <f>SUM(D3:O3)</f>
        <v>67881</v>
      </c>
    </row>
    <row r="4" spans="1:16" x14ac:dyDescent="0.25">
      <c r="A4" s="12" t="s">
        <v>14</v>
      </c>
      <c r="B4" s="13" t="s">
        <v>2</v>
      </c>
      <c r="C4" s="17">
        <v>2</v>
      </c>
      <c r="D4" s="26">
        <v>20414</v>
      </c>
      <c r="E4" s="26">
        <v>19082</v>
      </c>
      <c r="F4" s="26">
        <v>21267</v>
      </c>
      <c r="G4" s="26">
        <v>18042</v>
      </c>
      <c r="H4" s="26">
        <v>18781</v>
      </c>
      <c r="I4" s="26">
        <v>19214</v>
      </c>
      <c r="J4" s="26">
        <v>21724</v>
      </c>
      <c r="K4" s="26">
        <v>19607</v>
      </c>
      <c r="L4" s="26">
        <v>21575</v>
      </c>
      <c r="M4" s="26">
        <v>21882</v>
      </c>
      <c r="N4" s="26">
        <v>20355</v>
      </c>
      <c r="O4" s="26">
        <v>20969</v>
      </c>
      <c r="P4" s="22">
        <f t="shared" ref="P4:P14" si="1">SUM(D4:O4)</f>
        <v>242912</v>
      </c>
    </row>
    <row r="5" spans="1:16" x14ac:dyDescent="0.25">
      <c r="A5" s="12" t="s">
        <v>15</v>
      </c>
      <c r="B5" s="13" t="s">
        <v>3</v>
      </c>
      <c r="C5" s="17">
        <v>3</v>
      </c>
      <c r="D5" s="26">
        <v>10810</v>
      </c>
      <c r="E5" s="26">
        <v>10261</v>
      </c>
      <c r="F5" s="26">
        <v>10297</v>
      </c>
      <c r="G5" s="26">
        <v>8947</v>
      </c>
      <c r="H5" s="26">
        <v>8739</v>
      </c>
      <c r="I5" s="26">
        <v>8877</v>
      </c>
      <c r="J5" s="26">
        <v>10752</v>
      </c>
      <c r="K5" s="26">
        <v>9700</v>
      </c>
      <c r="L5" s="26">
        <v>10832</v>
      </c>
      <c r="M5" s="26">
        <v>10954</v>
      </c>
      <c r="N5" s="26">
        <v>9194</v>
      </c>
      <c r="O5" s="26">
        <v>10474</v>
      </c>
      <c r="P5" s="22">
        <f t="shared" si="1"/>
        <v>119837</v>
      </c>
    </row>
    <row r="6" spans="1:16" x14ac:dyDescent="0.25">
      <c r="A6" s="12" t="s">
        <v>16</v>
      </c>
      <c r="B6" s="13" t="s">
        <v>4</v>
      </c>
      <c r="C6" s="17">
        <v>4</v>
      </c>
      <c r="D6" s="26">
        <v>4834</v>
      </c>
      <c r="E6" s="26">
        <v>4814</v>
      </c>
      <c r="F6" s="26">
        <v>4183</v>
      </c>
      <c r="G6" s="26">
        <v>4629</v>
      </c>
      <c r="H6" s="26">
        <v>4880</v>
      </c>
      <c r="I6" s="26">
        <v>4649</v>
      </c>
      <c r="J6" s="26">
        <v>4481</v>
      </c>
      <c r="K6" s="26">
        <v>4218</v>
      </c>
      <c r="L6" s="26">
        <v>4219</v>
      </c>
      <c r="M6" s="26">
        <v>4724</v>
      </c>
      <c r="N6" s="26">
        <v>4674</v>
      </c>
      <c r="O6" s="26">
        <v>4889</v>
      </c>
      <c r="P6" s="22">
        <f t="shared" si="1"/>
        <v>55194</v>
      </c>
    </row>
    <row r="7" spans="1:16" x14ac:dyDescent="0.25">
      <c r="A7" s="14" t="s">
        <v>0</v>
      </c>
      <c r="B7" s="7" t="s">
        <v>5</v>
      </c>
      <c r="C7" s="18">
        <v>5</v>
      </c>
      <c r="D7" s="27">
        <f>SUM(D8:D12)-D13</f>
        <v>3132</v>
      </c>
      <c r="E7" s="27">
        <f t="shared" ref="E7:O7" si="2">SUM(E8:E12)-E13</f>
        <v>3448</v>
      </c>
      <c r="F7" s="27">
        <f t="shared" si="2"/>
        <v>2977</v>
      </c>
      <c r="G7" s="27">
        <f t="shared" si="2"/>
        <v>3406</v>
      </c>
      <c r="H7" s="27">
        <f t="shared" si="2"/>
        <v>3367</v>
      </c>
      <c r="I7" s="27">
        <f t="shared" si="2"/>
        <v>3152</v>
      </c>
      <c r="J7" s="27">
        <f t="shared" si="2"/>
        <v>3485</v>
      </c>
      <c r="K7" s="27">
        <f t="shared" si="2"/>
        <v>3095</v>
      </c>
      <c r="L7" s="27">
        <f t="shared" si="2"/>
        <v>3352</v>
      </c>
      <c r="M7" s="27">
        <f t="shared" si="2"/>
        <v>3147</v>
      </c>
      <c r="N7" s="27">
        <f t="shared" si="2"/>
        <v>3093</v>
      </c>
      <c r="O7" s="27">
        <f t="shared" si="2"/>
        <v>3319</v>
      </c>
      <c r="P7" s="23">
        <f t="shared" si="1"/>
        <v>38973</v>
      </c>
    </row>
    <row r="8" spans="1:16" x14ac:dyDescent="0.25">
      <c r="A8" s="12" t="s">
        <v>17</v>
      </c>
      <c r="B8" s="13" t="s">
        <v>6</v>
      </c>
      <c r="C8" s="17">
        <v>6</v>
      </c>
      <c r="D8" s="26">
        <v>150</v>
      </c>
      <c r="E8" s="26">
        <v>178</v>
      </c>
      <c r="F8" s="26">
        <v>173</v>
      </c>
      <c r="G8" s="26">
        <v>175</v>
      </c>
      <c r="H8" s="26">
        <v>193</v>
      </c>
      <c r="I8" s="26">
        <v>158</v>
      </c>
      <c r="J8" s="26">
        <v>189</v>
      </c>
      <c r="K8" s="26">
        <v>153</v>
      </c>
      <c r="L8" s="26">
        <v>182</v>
      </c>
      <c r="M8" s="26">
        <v>186</v>
      </c>
      <c r="N8" s="26">
        <v>172</v>
      </c>
      <c r="O8" s="26">
        <v>175</v>
      </c>
      <c r="P8" s="22">
        <f t="shared" si="1"/>
        <v>2084</v>
      </c>
    </row>
    <row r="9" spans="1:16" x14ac:dyDescent="0.25">
      <c r="A9" s="12" t="s">
        <v>18</v>
      </c>
      <c r="B9" s="13" t="s">
        <v>7</v>
      </c>
      <c r="C9" s="17">
        <v>7</v>
      </c>
      <c r="D9" s="26">
        <v>37</v>
      </c>
      <c r="E9" s="26">
        <v>32</v>
      </c>
      <c r="F9" s="26">
        <v>40</v>
      </c>
      <c r="G9" s="26">
        <v>34</v>
      </c>
      <c r="H9" s="26">
        <v>43</v>
      </c>
      <c r="I9" s="26">
        <v>48</v>
      </c>
      <c r="J9" s="26">
        <v>56</v>
      </c>
      <c r="K9" s="26">
        <v>39</v>
      </c>
      <c r="L9" s="26">
        <v>47</v>
      </c>
      <c r="M9" s="26">
        <v>60</v>
      </c>
      <c r="N9" s="26">
        <v>49</v>
      </c>
      <c r="O9" s="26">
        <v>31</v>
      </c>
      <c r="P9" s="22">
        <f t="shared" si="1"/>
        <v>516</v>
      </c>
    </row>
    <row r="10" spans="1:16" x14ac:dyDescent="0.25">
      <c r="A10" s="12" t="s">
        <v>19</v>
      </c>
      <c r="B10" s="13" t="s">
        <v>8</v>
      </c>
      <c r="C10" s="17">
        <v>8</v>
      </c>
      <c r="D10" s="26">
        <v>1647</v>
      </c>
      <c r="E10" s="26">
        <v>1788</v>
      </c>
      <c r="F10" s="26">
        <v>1670</v>
      </c>
      <c r="G10" s="26">
        <v>1715</v>
      </c>
      <c r="H10" s="26">
        <v>1684</v>
      </c>
      <c r="I10" s="26">
        <v>1761</v>
      </c>
      <c r="J10" s="26">
        <v>1822</v>
      </c>
      <c r="K10" s="26">
        <v>1749</v>
      </c>
      <c r="L10" s="26">
        <v>1702</v>
      </c>
      <c r="M10" s="26">
        <v>1755</v>
      </c>
      <c r="N10" s="26">
        <v>1750</v>
      </c>
      <c r="O10" s="26">
        <v>1623</v>
      </c>
      <c r="P10" s="22">
        <f t="shared" si="1"/>
        <v>20666</v>
      </c>
    </row>
    <row r="11" spans="1:16" x14ac:dyDescent="0.25">
      <c r="A11" s="12" t="s">
        <v>20</v>
      </c>
      <c r="B11" s="13" t="s">
        <v>9</v>
      </c>
      <c r="C11" s="17">
        <v>9</v>
      </c>
      <c r="D11" s="26">
        <v>52</v>
      </c>
      <c r="E11" s="26">
        <v>52</v>
      </c>
      <c r="F11" s="26">
        <v>52</v>
      </c>
      <c r="G11" s="26">
        <v>52</v>
      </c>
      <c r="H11" s="26">
        <v>52</v>
      </c>
      <c r="I11" s="26">
        <v>52</v>
      </c>
      <c r="J11" s="26">
        <v>52</v>
      </c>
      <c r="K11" s="26">
        <v>52</v>
      </c>
      <c r="L11" s="26">
        <v>52</v>
      </c>
      <c r="M11" s="26">
        <v>52</v>
      </c>
      <c r="N11" s="26">
        <v>52</v>
      </c>
      <c r="O11" s="26">
        <v>52</v>
      </c>
      <c r="P11" s="22">
        <f t="shared" si="1"/>
        <v>624</v>
      </c>
    </row>
    <row r="12" spans="1:16" x14ac:dyDescent="0.25">
      <c r="A12" s="12" t="s">
        <v>21</v>
      </c>
      <c r="B12" s="13" t="s">
        <v>10</v>
      </c>
      <c r="C12" s="17">
        <v>10</v>
      </c>
      <c r="D12" s="26">
        <v>1566</v>
      </c>
      <c r="E12" s="26">
        <v>1518</v>
      </c>
      <c r="F12" s="26">
        <v>1522</v>
      </c>
      <c r="G12" s="26">
        <v>1580</v>
      </c>
      <c r="H12" s="26">
        <v>1595</v>
      </c>
      <c r="I12" s="26">
        <v>1563</v>
      </c>
      <c r="J12" s="26">
        <v>1586</v>
      </c>
      <c r="K12" s="26">
        <v>1532</v>
      </c>
      <c r="L12" s="26">
        <v>1599</v>
      </c>
      <c r="M12" s="26">
        <v>1594</v>
      </c>
      <c r="N12" s="26">
        <v>1540</v>
      </c>
      <c r="O12" s="26">
        <v>1568</v>
      </c>
      <c r="P12" s="22">
        <f t="shared" si="1"/>
        <v>18763</v>
      </c>
    </row>
    <row r="13" spans="1:16" ht="15.75" thickBot="1" x14ac:dyDescent="0.3">
      <c r="A13" s="12" t="s">
        <v>22</v>
      </c>
      <c r="B13" s="13" t="s">
        <v>11</v>
      </c>
      <c r="C13" s="17">
        <v>11</v>
      </c>
      <c r="D13" s="26">
        <v>320</v>
      </c>
      <c r="E13" s="26">
        <v>120</v>
      </c>
      <c r="F13" s="35">
        <v>480</v>
      </c>
      <c r="G13" s="35">
        <v>150</v>
      </c>
      <c r="H13" s="35">
        <v>200</v>
      </c>
      <c r="I13" s="35">
        <v>430</v>
      </c>
      <c r="J13" s="35">
        <v>220</v>
      </c>
      <c r="K13" s="35">
        <v>430</v>
      </c>
      <c r="L13" s="35">
        <v>230</v>
      </c>
      <c r="M13" s="35">
        <v>500</v>
      </c>
      <c r="N13" s="35">
        <v>470</v>
      </c>
      <c r="O13" s="35">
        <v>130</v>
      </c>
      <c r="P13" s="22">
        <f t="shared" si="1"/>
        <v>3680</v>
      </c>
    </row>
    <row r="14" spans="1:16" ht="15.75" thickBot="1" x14ac:dyDescent="0.3">
      <c r="A14" s="10"/>
      <c r="B14" s="9" t="s">
        <v>12</v>
      </c>
      <c r="C14" s="19">
        <v>12</v>
      </c>
      <c r="D14" s="28">
        <f>D3-D7</f>
        <v>1638</v>
      </c>
      <c r="E14" s="28">
        <f t="shared" ref="E14:O14" si="3">E3-E7</f>
        <v>559</v>
      </c>
      <c r="F14" s="28">
        <f t="shared" si="3"/>
        <v>3810</v>
      </c>
      <c r="G14" s="28">
        <f t="shared" si="3"/>
        <v>1060</v>
      </c>
      <c r="H14" s="28">
        <f t="shared" si="3"/>
        <v>1795</v>
      </c>
      <c r="I14" s="28">
        <f t="shared" si="3"/>
        <v>2536</v>
      </c>
      <c r="J14" s="28">
        <f t="shared" si="3"/>
        <v>3006</v>
      </c>
      <c r="K14" s="28">
        <f t="shared" si="3"/>
        <v>2594</v>
      </c>
      <c r="L14" s="28">
        <f t="shared" si="3"/>
        <v>3172</v>
      </c>
      <c r="M14" s="28">
        <f t="shared" si="3"/>
        <v>3057</v>
      </c>
      <c r="N14" s="28">
        <f t="shared" si="3"/>
        <v>3394</v>
      </c>
      <c r="O14" s="28">
        <f t="shared" si="3"/>
        <v>2287</v>
      </c>
      <c r="P14" s="24">
        <f t="shared" si="1"/>
        <v>28908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/>
  </sheetViews>
  <sheetFormatPr defaultRowHeight="15" x14ac:dyDescent="0.25"/>
  <cols>
    <col min="2" max="2" width="23.42578125" bestFit="1" customWidth="1"/>
    <col min="3" max="3" width="6" style="1" bestFit="1" customWidth="1"/>
    <col min="9" max="9" width="11.85546875" bestFit="1" customWidth="1"/>
  </cols>
  <sheetData>
    <row r="1" spans="1:16" ht="15.75" thickBot="1" x14ac:dyDescent="0.3">
      <c r="A1" s="4" t="s">
        <v>30</v>
      </c>
      <c r="B1" s="4"/>
      <c r="C1" s="5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ht="15.75" thickBot="1" x14ac:dyDescent="0.3">
      <c r="A2" s="10"/>
      <c r="B2" s="8"/>
      <c r="C2" s="15" t="s">
        <v>23</v>
      </c>
      <c r="D2" s="15">
        <v>1</v>
      </c>
      <c r="E2" s="15">
        <v>2</v>
      </c>
      <c r="F2" s="15">
        <v>3</v>
      </c>
      <c r="G2" s="15">
        <v>4</v>
      </c>
      <c r="H2" s="15">
        <v>5</v>
      </c>
      <c r="I2" s="15">
        <v>6</v>
      </c>
      <c r="J2" s="15">
        <v>7</v>
      </c>
      <c r="K2" s="15">
        <v>8</v>
      </c>
      <c r="L2" s="15">
        <v>9</v>
      </c>
      <c r="M2" s="15">
        <v>10</v>
      </c>
      <c r="N2" s="15">
        <v>11</v>
      </c>
      <c r="O2" s="15">
        <v>12</v>
      </c>
      <c r="P2" s="20" t="s">
        <v>24</v>
      </c>
    </row>
    <row r="3" spans="1:16" s="25" customFormat="1" x14ac:dyDescent="0.25">
      <c r="A3" s="11" t="s">
        <v>13</v>
      </c>
      <c r="B3" s="6" t="s">
        <v>1</v>
      </c>
      <c r="C3" s="16">
        <v>1</v>
      </c>
      <c r="D3" s="29">
        <f>D4-D5-D6</f>
        <v>5389</v>
      </c>
      <c r="E3" s="29">
        <f t="shared" ref="E3:O3" si="0">E4-E5-E6</f>
        <v>6688</v>
      </c>
      <c r="F3" s="29">
        <f t="shared" si="0"/>
        <v>6567</v>
      </c>
      <c r="G3" s="29">
        <f t="shared" si="0"/>
        <v>6463</v>
      </c>
      <c r="H3" s="29">
        <f t="shared" si="0"/>
        <v>7392</v>
      </c>
      <c r="I3" s="29">
        <f t="shared" si="0"/>
        <v>7552</v>
      </c>
      <c r="J3" s="29">
        <f t="shared" si="0"/>
        <v>5470</v>
      </c>
      <c r="K3" s="29">
        <f t="shared" si="0"/>
        <v>4238</v>
      </c>
      <c r="L3" s="29">
        <f t="shared" si="0"/>
        <v>5154</v>
      </c>
      <c r="M3" s="29">
        <f t="shared" si="0"/>
        <v>5133</v>
      </c>
      <c r="N3" s="29">
        <f t="shared" si="0"/>
        <v>7730</v>
      </c>
      <c r="O3" s="29">
        <f t="shared" si="0"/>
        <v>3621</v>
      </c>
      <c r="P3" s="21">
        <f>SUM(D3:O3)</f>
        <v>71397</v>
      </c>
    </row>
    <row r="4" spans="1:16" x14ac:dyDescent="0.25">
      <c r="A4" s="12" t="s">
        <v>14</v>
      </c>
      <c r="B4" s="13" t="s">
        <v>2</v>
      </c>
      <c r="C4" s="17">
        <v>2</v>
      </c>
      <c r="D4" s="26">
        <v>20996</v>
      </c>
      <c r="E4" s="26">
        <v>20394</v>
      </c>
      <c r="F4" s="26">
        <v>21674</v>
      </c>
      <c r="G4" s="26">
        <v>21478</v>
      </c>
      <c r="H4" s="26">
        <v>19911</v>
      </c>
      <c r="I4" s="26">
        <v>20593</v>
      </c>
      <c r="J4" s="26">
        <v>19228</v>
      </c>
      <c r="K4" s="26">
        <v>18511</v>
      </c>
      <c r="L4" s="26">
        <v>19229</v>
      </c>
      <c r="M4" s="26">
        <v>19176</v>
      </c>
      <c r="N4" s="26">
        <v>21589</v>
      </c>
      <c r="O4" s="26">
        <v>18323</v>
      </c>
      <c r="P4" s="22">
        <f t="shared" ref="P4:P14" si="1">SUM(D4:O4)</f>
        <v>241102</v>
      </c>
    </row>
    <row r="5" spans="1:16" x14ac:dyDescent="0.25">
      <c r="A5" s="12" t="s">
        <v>15</v>
      </c>
      <c r="B5" s="13" t="s">
        <v>3</v>
      </c>
      <c r="C5" s="17">
        <v>3</v>
      </c>
      <c r="D5" s="26">
        <v>10671</v>
      </c>
      <c r="E5" s="26">
        <v>9544</v>
      </c>
      <c r="F5" s="26">
        <v>10986</v>
      </c>
      <c r="G5" s="26">
        <v>10955</v>
      </c>
      <c r="H5" s="26">
        <v>8037</v>
      </c>
      <c r="I5" s="26">
        <v>8817</v>
      </c>
      <c r="J5" s="26">
        <v>9709</v>
      </c>
      <c r="K5" s="26">
        <v>9897</v>
      </c>
      <c r="L5" s="26">
        <v>9652</v>
      </c>
      <c r="M5" s="26">
        <v>9718</v>
      </c>
      <c r="N5" s="26">
        <v>9275</v>
      </c>
      <c r="O5" s="26">
        <v>10241</v>
      </c>
      <c r="P5" s="22">
        <f t="shared" si="1"/>
        <v>117502</v>
      </c>
    </row>
    <row r="6" spans="1:16" x14ac:dyDescent="0.25">
      <c r="A6" s="12" t="s">
        <v>16</v>
      </c>
      <c r="B6" s="13" t="s">
        <v>4</v>
      </c>
      <c r="C6" s="17">
        <v>4</v>
      </c>
      <c r="D6" s="26">
        <v>4936</v>
      </c>
      <c r="E6" s="26">
        <v>4162</v>
      </c>
      <c r="F6" s="26">
        <v>4121</v>
      </c>
      <c r="G6" s="26">
        <v>4060</v>
      </c>
      <c r="H6" s="26">
        <v>4482</v>
      </c>
      <c r="I6" s="26">
        <v>4224</v>
      </c>
      <c r="J6" s="26">
        <v>4049</v>
      </c>
      <c r="K6" s="26">
        <v>4376</v>
      </c>
      <c r="L6" s="26">
        <v>4423</v>
      </c>
      <c r="M6" s="26">
        <v>4325</v>
      </c>
      <c r="N6" s="26">
        <v>4584</v>
      </c>
      <c r="O6" s="26">
        <v>4461</v>
      </c>
      <c r="P6" s="22">
        <f t="shared" si="1"/>
        <v>52203</v>
      </c>
    </row>
    <row r="7" spans="1:16" x14ac:dyDescent="0.25">
      <c r="A7" s="14" t="s">
        <v>0</v>
      </c>
      <c r="B7" s="7" t="s">
        <v>5</v>
      </c>
      <c r="C7" s="18">
        <v>5</v>
      </c>
      <c r="D7" s="27">
        <f>SUM(D8:D12)-D13</f>
        <v>3671</v>
      </c>
      <c r="E7" s="27">
        <f t="shared" ref="E7:O7" si="2">SUM(E8:E12)-E13</f>
        <v>3573</v>
      </c>
      <c r="F7" s="27">
        <f t="shared" si="2"/>
        <v>3580</v>
      </c>
      <c r="G7" s="27">
        <f t="shared" si="2"/>
        <v>3646</v>
      </c>
      <c r="H7" s="27">
        <f t="shared" si="2"/>
        <v>3683</v>
      </c>
      <c r="I7" s="27">
        <f t="shared" si="2"/>
        <v>3594</v>
      </c>
      <c r="J7" s="27">
        <f t="shared" si="2"/>
        <v>3513</v>
      </c>
      <c r="K7" s="27">
        <f t="shared" si="2"/>
        <v>3664</v>
      </c>
      <c r="L7" s="27">
        <f t="shared" si="2"/>
        <v>3719</v>
      </c>
      <c r="M7" s="27">
        <f t="shared" si="2"/>
        <v>3573</v>
      </c>
      <c r="N7" s="27">
        <f t="shared" si="2"/>
        <v>3638</v>
      </c>
      <c r="O7" s="27">
        <f t="shared" si="2"/>
        <v>3492</v>
      </c>
      <c r="P7" s="23">
        <f t="shared" si="1"/>
        <v>43346</v>
      </c>
    </row>
    <row r="8" spans="1:16" x14ac:dyDescent="0.25">
      <c r="A8" s="12" t="s">
        <v>17</v>
      </c>
      <c r="B8" s="13" t="s">
        <v>6</v>
      </c>
      <c r="C8" s="17">
        <v>6</v>
      </c>
      <c r="D8" s="26">
        <v>189</v>
      </c>
      <c r="E8" s="26">
        <v>196</v>
      </c>
      <c r="F8" s="26">
        <v>181</v>
      </c>
      <c r="G8" s="26">
        <v>167</v>
      </c>
      <c r="H8" s="26">
        <v>176</v>
      </c>
      <c r="I8" s="26">
        <v>159</v>
      </c>
      <c r="J8" s="26">
        <v>168</v>
      </c>
      <c r="K8" s="26">
        <v>185</v>
      </c>
      <c r="L8" s="26">
        <v>200</v>
      </c>
      <c r="M8" s="26">
        <v>198</v>
      </c>
      <c r="N8" s="26">
        <v>186</v>
      </c>
      <c r="O8" s="26">
        <v>171</v>
      </c>
      <c r="P8" s="22">
        <f t="shared" si="1"/>
        <v>2176</v>
      </c>
    </row>
    <row r="9" spans="1:16" x14ac:dyDescent="0.25">
      <c r="A9" s="12" t="s">
        <v>18</v>
      </c>
      <c r="B9" s="13" t="s">
        <v>7</v>
      </c>
      <c r="C9" s="17">
        <v>7</v>
      </c>
      <c r="D9" s="26">
        <v>44</v>
      </c>
      <c r="E9" s="26">
        <v>49</v>
      </c>
      <c r="F9" s="26">
        <v>40</v>
      </c>
      <c r="G9" s="26">
        <v>33</v>
      </c>
      <c r="H9" s="26">
        <v>32</v>
      </c>
      <c r="I9" s="26">
        <v>57</v>
      </c>
      <c r="J9" s="26">
        <v>59</v>
      </c>
      <c r="K9" s="26">
        <v>38</v>
      </c>
      <c r="L9" s="26">
        <v>47</v>
      </c>
      <c r="M9" s="26">
        <v>48</v>
      </c>
      <c r="N9" s="26">
        <v>35</v>
      </c>
      <c r="O9" s="26">
        <v>54</v>
      </c>
      <c r="P9" s="22">
        <f t="shared" si="1"/>
        <v>536</v>
      </c>
    </row>
    <row r="10" spans="1:16" x14ac:dyDescent="0.25">
      <c r="A10" s="12" t="s">
        <v>19</v>
      </c>
      <c r="B10" s="13" t="s">
        <v>8</v>
      </c>
      <c r="C10" s="17">
        <v>8</v>
      </c>
      <c r="D10" s="26">
        <v>1830</v>
      </c>
      <c r="E10" s="26">
        <v>1702</v>
      </c>
      <c r="F10" s="26">
        <v>1713</v>
      </c>
      <c r="G10" s="26">
        <v>1863</v>
      </c>
      <c r="H10" s="26">
        <v>1823</v>
      </c>
      <c r="I10" s="26">
        <v>1733</v>
      </c>
      <c r="J10" s="26">
        <v>1688</v>
      </c>
      <c r="K10" s="26">
        <v>1804</v>
      </c>
      <c r="L10" s="26">
        <v>1883</v>
      </c>
      <c r="M10" s="26">
        <v>1671</v>
      </c>
      <c r="N10" s="26">
        <v>1802</v>
      </c>
      <c r="O10" s="26">
        <v>1625</v>
      </c>
      <c r="P10" s="22">
        <f t="shared" si="1"/>
        <v>21137</v>
      </c>
    </row>
    <row r="11" spans="1:16" x14ac:dyDescent="0.25">
      <c r="A11" s="12" t="s">
        <v>20</v>
      </c>
      <c r="B11" s="13" t="s">
        <v>9</v>
      </c>
      <c r="C11" s="17">
        <v>9</v>
      </c>
      <c r="D11" s="26">
        <v>52</v>
      </c>
      <c r="E11" s="26">
        <v>78</v>
      </c>
      <c r="F11" s="26">
        <v>90</v>
      </c>
      <c r="G11" s="26">
        <v>80</v>
      </c>
      <c r="H11" s="26">
        <v>88</v>
      </c>
      <c r="I11" s="26">
        <v>110</v>
      </c>
      <c r="J11" s="26">
        <v>110</v>
      </c>
      <c r="K11" s="26">
        <v>120</v>
      </c>
      <c r="L11" s="26">
        <v>124</v>
      </c>
      <c r="M11" s="26">
        <v>98</v>
      </c>
      <c r="N11" s="26">
        <v>100</v>
      </c>
      <c r="O11" s="26">
        <v>105</v>
      </c>
      <c r="P11" s="22">
        <f>SUM(D11:O11)</f>
        <v>1155</v>
      </c>
    </row>
    <row r="12" spans="1:16" x14ac:dyDescent="0.25">
      <c r="A12" s="12" t="s">
        <v>21</v>
      </c>
      <c r="B12" s="13" t="s">
        <v>10</v>
      </c>
      <c r="C12" s="17">
        <v>10</v>
      </c>
      <c r="D12" s="26">
        <v>1568</v>
      </c>
      <c r="E12" s="26">
        <v>1592</v>
      </c>
      <c r="F12" s="26">
        <v>1585</v>
      </c>
      <c r="G12" s="26">
        <v>1532</v>
      </c>
      <c r="H12" s="26">
        <v>1584</v>
      </c>
      <c r="I12" s="26">
        <v>1573</v>
      </c>
      <c r="J12" s="26">
        <v>1520</v>
      </c>
      <c r="K12" s="26">
        <v>1527</v>
      </c>
      <c r="L12" s="26">
        <v>1514</v>
      </c>
      <c r="M12" s="26">
        <v>1583</v>
      </c>
      <c r="N12" s="26">
        <v>1550</v>
      </c>
      <c r="O12" s="26">
        <v>1563</v>
      </c>
      <c r="P12" s="22">
        <f t="shared" si="1"/>
        <v>18691</v>
      </c>
    </row>
    <row r="13" spans="1:16" ht="15.75" thickBot="1" x14ac:dyDescent="0.3">
      <c r="A13" s="12" t="s">
        <v>22</v>
      </c>
      <c r="B13" s="13" t="s">
        <v>11</v>
      </c>
      <c r="C13" s="17">
        <v>11</v>
      </c>
      <c r="D13" s="26">
        <v>12</v>
      </c>
      <c r="E13" s="26">
        <v>44</v>
      </c>
      <c r="F13" s="26">
        <v>29</v>
      </c>
      <c r="G13" s="26">
        <v>29</v>
      </c>
      <c r="H13" s="26">
        <v>20</v>
      </c>
      <c r="I13" s="26">
        <v>38</v>
      </c>
      <c r="J13" s="26">
        <v>32</v>
      </c>
      <c r="K13" s="26">
        <v>10</v>
      </c>
      <c r="L13" s="26">
        <v>49</v>
      </c>
      <c r="M13" s="26">
        <v>25</v>
      </c>
      <c r="N13" s="26">
        <v>35</v>
      </c>
      <c r="O13" s="26">
        <v>26</v>
      </c>
      <c r="P13" s="22">
        <f t="shared" si="1"/>
        <v>349</v>
      </c>
    </row>
    <row r="14" spans="1:16" ht="15.75" thickBot="1" x14ac:dyDescent="0.3">
      <c r="A14" s="10"/>
      <c r="B14" s="9" t="s">
        <v>12</v>
      </c>
      <c r="C14" s="19">
        <v>12</v>
      </c>
      <c r="D14" s="28">
        <f>D3-D7</f>
        <v>1718</v>
      </c>
      <c r="E14" s="28">
        <f t="shared" ref="E14:O14" si="3">E3-E7</f>
        <v>3115</v>
      </c>
      <c r="F14" s="28">
        <f t="shared" si="3"/>
        <v>2987</v>
      </c>
      <c r="G14" s="28">
        <f t="shared" si="3"/>
        <v>2817</v>
      </c>
      <c r="H14" s="28">
        <f t="shared" si="3"/>
        <v>3709</v>
      </c>
      <c r="I14" s="28">
        <f t="shared" si="3"/>
        <v>3958</v>
      </c>
      <c r="J14" s="28">
        <f t="shared" si="3"/>
        <v>1957</v>
      </c>
      <c r="K14" s="28">
        <f t="shared" si="3"/>
        <v>574</v>
      </c>
      <c r="L14" s="28">
        <f t="shared" si="3"/>
        <v>1435</v>
      </c>
      <c r="M14" s="28">
        <f t="shared" si="3"/>
        <v>1560</v>
      </c>
      <c r="N14" s="28">
        <f t="shared" si="3"/>
        <v>4092</v>
      </c>
      <c r="O14" s="28">
        <f t="shared" si="3"/>
        <v>129</v>
      </c>
      <c r="P14" s="24">
        <f t="shared" si="1"/>
        <v>28051</v>
      </c>
    </row>
  </sheetData>
  <pageMargins left="0.7" right="0.7" top="0.78740157499999996" bottom="0.78740157499999996" header="0.3" footer="0.3"/>
  <ignoredErrors>
    <ignoredError sqref="P1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/>
  </sheetViews>
  <sheetFormatPr defaultRowHeight="15" x14ac:dyDescent="0.25"/>
  <cols>
    <col min="2" max="2" width="23.42578125" bestFit="1" customWidth="1"/>
    <col min="3" max="3" width="6" style="1" bestFit="1" customWidth="1"/>
    <col min="9" max="9" width="11.85546875" bestFit="1" customWidth="1"/>
  </cols>
  <sheetData>
    <row r="1" spans="1:16" ht="15.75" thickBot="1" x14ac:dyDescent="0.3">
      <c r="A1" s="4" t="s">
        <v>29</v>
      </c>
      <c r="B1" s="4"/>
      <c r="C1" s="5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ht="15.75" thickBot="1" x14ac:dyDescent="0.3">
      <c r="A2" s="10"/>
      <c r="B2" s="8"/>
      <c r="C2" s="15" t="s">
        <v>23</v>
      </c>
      <c r="D2" s="15">
        <v>1</v>
      </c>
      <c r="E2" s="15">
        <v>2</v>
      </c>
      <c r="F2" s="15">
        <v>3</v>
      </c>
      <c r="G2" s="15">
        <v>4</v>
      </c>
      <c r="H2" s="15">
        <v>5</v>
      </c>
      <c r="I2" s="15">
        <v>6</v>
      </c>
      <c r="J2" s="15">
        <v>7</v>
      </c>
      <c r="K2" s="15">
        <v>8</v>
      </c>
      <c r="L2" s="15">
        <v>9</v>
      </c>
      <c r="M2" s="15">
        <v>10</v>
      </c>
      <c r="N2" s="15">
        <v>11</v>
      </c>
      <c r="O2" s="15">
        <v>12</v>
      </c>
      <c r="P2" s="20" t="s">
        <v>24</v>
      </c>
    </row>
    <row r="3" spans="1:16" x14ac:dyDescent="0.25">
      <c r="A3" s="11" t="s">
        <v>13</v>
      </c>
      <c r="B3" s="6" t="s">
        <v>1</v>
      </c>
      <c r="C3" s="16">
        <v>1</v>
      </c>
      <c r="D3" s="29">
        <f>D4-D5-D6</f>
        <v>5120</v>
      </c>
      <c r="E3" s="29">
        <f t="shared" ref="E3:O3" si="0">E4-E5-E6</f>
        <v>7478</v>
      </c>
      <c r="F3" s="29">
        <f t="shared" si="0"/>
        <v>6838</v>
      </c>
      <c r="G3" s="29">
        <f t="shared" si="0"/>
        <v>5689</v>
      </c>
      <c r="H3" s="29">
        <f t="shared" si="0"/>
        <v>5293</v>
      </c>
      <c r="I3" s="29">
        <f t="shared" si="0"/>
        <v>5037</v>
      </c>
      <c r="J3" s="29">
        <f t="shared" si="0"/>
        <v>7132</v>
      </c>
      <c r="K3" s="29">
        <f t="shared" si="0"/>
        <v>5040</v>
      </c>
      <c r="L3" s="29">
        <f t="shared" si="0"/>
        <v>5815</v>
      </c>
      <c r="M3" s="29">
        <f t="shared" si="0"/>
        <v>7335</v>
      </c>
      <c r="N3" s="29">
        <f t="shared" si="0"/>
        <v>8432</v>
      </c>
      <c r="O3" s="29">
        <f t="shared" si="0"/>
        <v>4889</v>
      </c>
      <c r="P3" s="21">
        <f>SUM(D3:O3)</f>
        <v>74098</v>
      </c>
    </row>
    <row r="4" spans="1:16" x14ac:dyDescent="0.25">
      <c r="A4" s="12" t="s">
        <v>14</v>
      </c>
      <c r="B4" s="13" t="s">
        <v>2</v>
      </c>
      <c r="C4" s="17">
        <v>2</v>
      </c>
      <c r="D4" s="26">
        <v>20730</v>
      </c>
      <c r="E4" s="26">
        <v>21077</v>
      </c>
      <c r="F4" s="26">
        <v>21370</v>
      </c>
      <c r="G4" s="26">
        <v>19414</v>
      </c>
      <c r="H4" s="26">
        <v>18561</v>
      </c>
      <c r="I4" s="26">
        <v>18435</v>
      </c>
      <c r="J4" s="26">
        <v>21281</v>
      </c>
      <c r="K4" s="26">
        <v>18897</v>
      </c>
      <c r="L4" s="26">
        <v>20960</v>
      </c>
      <c r="M4" s="26">
        <v>21629</v>
      </c>
      <c r="N4" s="26">
        <v>21217</v>
      </c>
      <c r="O4" s="26">
        <v>19632</v>
      </c>
      <c r="P4" s="22">
        <f t="shared" ref="P4:P14" si="1">SUM(D4:O4)</f>
        <v>243203</v>
      </c>
    </row>
    <row r="5" spans="1:16" x14ac:dyDescent="0.25">
      <c r="A5" s="12" t="s">
        <v>15</v>
      </c>
      <c r="B5" s="13" t="s">
        <v>3</v>
      </c>
      <c r="C5" s="17">
        <v>3</v>
      </c>
      <c r="D5" s="26">
        <v>10888</v>
      </c>
      <c r="E5" s="26">
        <v>9112</v>
      </c>
      <c r="F5" s="26">
        <v>9719</v>
      </c>
      <c r="G5" s="26">
        <v>9556</v>
      </c>
      <c r="H5" s="26">
        <v>9195</v>
      </c>
      <c r="I5" s="26">
        <v>8537</v>
      </c>
      <c r="J5" s="26">
        <v>9574</v>
      </c>
      <c r="K5" s="26">
        <v>9311</v>
      </c>
      <c r="L5" s="26">
        <v>10661</v>
      </c>
      <c r="M5" s="26">
        <v>9511</v>
      </c>
      <c r="N5" s="26">
        <v>8497</v>
      </c>
      <c r="O5" s="26">
        <v>10730</v>
      </c>
      <c r="P5" s="22">
        <f t="shared" si="1"/>
        <v>115291</v>
      </c>
    </row>
    <row r="6" spans="1:16" x14ac:dyDescent="0.25">
      <c r="A6" s="12" t="s">
        <v>16</v>
      </c>
      <c r="B6" s="13" t="s">
        <v>4</v>
      </c>
      <c r="C6" s="17">
        <v>4</v>
      </c>
      <c r="D6" s="26">
        <v>4722</v>
      </c>
      <c r="E6" s="26">
        <v>4487</v>
      </c>
      <c r="F6" s="26">
        <v>4813</v>
      </c>
      <c r="G6" s="26">
        <v>4169</v>
      </c>
      <c r="H6" s="26">
        <v>4073</v>
      </c>
      <c r="I6" s="26">
        <v>4861</v>
      </c>
      <c r="J6" s="26">
        <v>4575</v>
      </c>
      <c r="K6" s="26">
        <v>4546</v>
      </c>
      <c r="L6" s="26">
        <v>4484</v>
      </c>
      <c r="M6" s="26">
        <v>4783</v>
      </c>
      <c r="N6" s="26">
        <v>4288</v>
      </c>
      <c r="O6" s="26">
        <v>4013</v>
      </c>
      <c r="P6" s="22">
        <f t="shared" si="1"/>
        <v>53814</v>
      </c>
    </row>
    <row r="7" spans="1:16" x14ac:dyDescent="0.25">
      <c r="A7" s="14" t="s">
        <v>0</v>
      </c>
      <c r="B7" s="7" t="s">
        <v>5</v>
      </c>
      <c r="C7" s="18">
        <v>5</v>
      </c>
      <c r="D7" s="27">
        <f>SUM(D8:D12)-D13</f>
        <v>4196</v>
      </c>
      <c r="E7" s="27">
        <f t="shared" ref="E7:O7" si="2">SUM(E8:E12)-E13</f>
        <v>3733</v>
      </c>
      <c r="F7" s="27">
        <f t="shared" si="2"/>
        <v>4213</v>
      </c>
      <c r="G7" s="27">
        <f t="shared" si="2"/>
        <v>3753</v>
      </c>
      <c r="H7" s="27">
        <f t="shared" si="2"/>
        <v>3863</v>
      </c>
      <c r="I7" s="27">
        <f t="shared" si="2"/>
        <v>4027</v>
      </c>
      <c r="J7" s="27">
        <f t="shared" si="2"/>
        <v>3860</v>
      </c>
      <c r="K7" s="27">
        <f t="shared" si="2"/>
        <v>4112</v>
      </c>
      <c r="L7" s="27">
        <f t="shared" si="2"/>
        <v>4105</v>
      </c>
      <c r="M7" s="27">
        <f t="shared" si="2"/>
        <v>4032</v>
      </c>
      <c r="N7" s="27">
        <f t="shared" si="2"/>
        <v>4120</v>
      </c>
      <c r="O7" s="27">
        <f t="shared" si="2"/>
        <v>3887</v>
      </c>
      <c r="P7" s="23">
        <f t="shared" si="1"/>
        <v>47901</v>
      </c>
    </row>
    <row r="8" spans="1:16" x14ac:dyDescent="0.25">
      <c r="A8" s="12" t="s">
        <v>17</v>
      </c>
      <c r="B8" s="13" t="s">
        <v>6</v>
      </c>
      <c r="C8" s="17">
        <v>6</v>
      </c>
      <c r="D8" s="26">
        <v>182</v>
      </c>
      <c r="E8" s="26">
        <v>195</v>
      </c>
      <c r="F8" s="26">
        <v>162</v>
      </c>
      <c r="G8" s="26">
        <v>170</v>
      </c>
      <c r="H8" s="26">
        <v>183</v>
      </c>
      <c r="I8" s="26">
        <v>188</v>
      </c>
      <c r="J8" s="26">
        <v>166</v>
      </c>
      <c r="K8" s="26">
        <v>188</v>
      </c>
      <c r="L8" s="26">
        <v>163</v>
      </c>
      <c r="M8" s="26">
        <v>194</v>
      </c>
      <c r="N8" s="26">
        <v>162</v>
      </c>
      <c r="O8" s="26">
        <v>180</v>
      </c>
      <c r="P8" s="22">
        <f t="shared" si="1"/>
        <v>2133</v>
      </c>
    </row>
    <row r="9" spans="1:16" x14ac:dyDescent="0.25">
      <c r="A9" s="12" t="s">
        <v>18</v>
      </c>
      <c r="B9" s="13" t="s">
        <v>7</v>
      </c>
      <c r="C9" s="17">
        <v>7</v>
      </c>
      <c r="D9" s="36">
        <v>612</v>
      </c>
      <c r="E9" s="36">
        <v>210</v>
      </c>
      <c r="F9" s="36">
        <v>612</v>
      </c>
      <c r="G9" s="36">
        <v>408</v>
      </c>
      <c r="H9" s="36">
        <v>444</v>
      </c>
      <c r="I9" s="36">
        <v>408</v>
      </c>
      <c r="J9" s="36">
        <v>396</v>
      </c>
      <c r="K9" s="36">
        <v>648</v>
      </c>
      <c r="L9" s="36">
        <v>552</v>
      </c>
      <c r="M9" s="36">
        <v>528</v>
      </c>
      <c r="N9" s="36">
        <v>708</v>
      </c>
      <c r="O9" s="36">
        <v>396</v>
      </c>
      <c r="P9" s="22">
        <f t="shared" si="1"/>
        <v>5922</v>
      </c>
    </row>
    <row r="10" spans="1:16" x14ac:dyDescent="0.25">
      <c r="A10" s="12" t="s">
        <v>19</v>
      </c>
      <c r="B10" s="13" t="s">
        <v>8</v>
      </c>
      <c r="C10" s="17">
        <v>8</v>
      </c>
      <c r="D10" s="26">
        <v>1851</v>
      </c>
      <c r="E10" s="26">
        <v>1745</v>
      </c>
      <c r="F10" s="26">
        <v>1831</v>
      </c>
      <c r="G10" s="26">
        <v>1636</v>
      </c>
      <c r="H10" s="26">
        <v>1706</v>
      </c>
      <c r="I10" s="26">
        <v>1874</v>
      </c>
      <c r="J10" s="26">
        <v>1735</v>
      </c>
      <c r="K10" s="26">
        <v>1736</v>
      </c>
      <c r="L10" s="26">
        <v>1795</v>
      </c>
      <c r="M10" s="26">
        <v>1719</v>
      </c>
      <c r="N10" s="26">
        <v>1664</v>
      </c>
      <c r="O10" s="26">
        <v>1754</v>
      </c>
      <c r="P10" s="22">
        <f t="shared" si="1"/>
        <v>21046</v>
      </c>
    </row>
    <row r="11" spans="1:16" x14ac:dyDescent="0.25">
      <c r="A11" s="12" t="s">
        <v>20</v>
      </c>
      <c r="B11" s="13" t="s">
        <v>9</v>
      </c>
      <c r="C11" s="17">
        <v>9</v>
      </c>
      <c r="D11" s="26">
        <v>52</v>
      </c>
      <c r="E11" s="26">
        <v>52</v>
      </c>
      <c r="F11" s="26">
        <v>52</v>
      </c>
      <c r="G11" s="26">
        <v>52</v>
      </c>
      <c r="H11" s="26">
        <v>52</v>
      </c>
      <c r="I11" s="26">
        <v>52</v>
      </c>
      <c r="J11" s="26">
        <v>52</v>
      </c>
      <c r="K11" s="26">
        <v>52</v>
      </c>
      <c r="L11" s="26">
        <v>52</v>
      </c>
      <c r="M11" s="26">
        <v>52</v>
      </c>
      <c r="N11" s="26">
        <v>52</v>
      </c>
      <c r="O11" s="26">
        <v>52</v>
      </c>
      <c r="P11" s="22">
        <f t="shared" si="1"/>
        <v>624</v>
      </c>
    </row>
    <row r="12" spans="1:16" x14ac:dyDescent="0.25">
      <c r="A12" s="12" t="s">
        <v>21</v>
      </c>
      <c r="B12" s="13" t="s">
        <v>10</v>
      </c>
      <c r="C12" s="17">
        <v>10</v>
      </c>
      <c r="D12" s="26">
        <v>1521</v>
      </c>
      <c r="E12" s="26">
        <v>1580</v>
      </c>
      <c r="F12" s="26">
        <v>1591</v>
      </c>
      <c r="G12" s="26">
        <v>1521</v>
      </c>
      <c r="H12" s="26">
        <v>1517</v>
      </c>
      <c r="I12" s="26">
        <v>1539</v>
      </c>
      <c r="J12" s="26">
        <v>1554</v>
      </c>
      <c r="K12" s="26">
        <v>1512</v>
      </c>
      <c r="L12" s="26">
        <v>1556</v>
      </c>
      <c r="M12" s="26">
        <v>1551</v>
      </c>
      <c r="N12" s="26">
        <v>1574</v>
      </c>
      <c r="O12" s="26">
        <v>1541</v>
      </c>
      <c r="P12" s="22">
        <f t="shared" si="1"/>
        <v>18557</v>
      </c>
    </row>
    <row r="13" spans="1:16" ht="15.75" thickBot="1" x14ac:dyDescent="0.3">
      <c r="A13" s="12" t="s">
        <v>22</v>
      </c>
      <c r="B13" s="13" t="s">
        <v>11</v>
      </c>
      <c r="C13" s="17">
        <v>11</v>
      </c>
      <c r="D13" s="26">
        <v>22</v>
      </c>
      <c r="E13" s="26">
        <v>49</v>
      </c>
      <c r="F13" s="26">
        <v>35</v>
      </c>
      <c r="G13" s="26">
        <v>34</v>
      </c>
      <c r="H13" s="26">
        <v>39</v>
      </c>
      <c r="I13" s="26">
        <v>34</v>
      </c>
      <c r="J13" s="26">
        <v>43</v>
      </c>
      <c r="K13" s="26">
        <v>24</v>
      </c>
      <c r="L13" s="26">
        <v>13</v>
      </c>
      <c r="M13" s="26">
        <v>12</v>
      </c>
      <c r="N13" s="26">
        <v>40</v>
      </c>
      <c r="O13" s="26">
        <v>36</v>
      </c>
      <c r="P13" s="22">
        <f t="shared" si="1"/>
        <v>381</v>
      </c>
    </row>
    <row r="14" spans="1:16" ht="15.75" thickBot="1" x14ac:dyDescent="0.3">
      <c r="A14" s="10"/>
      <c r="B14" s="9" t="s">
        <v>12</v>
      </c>
      <c r="C14" s="19">
        <v>12</v>
      </c>
      <c r="D14" s="28">
        <f>D3-D7</f>
        <v>924</v>
      </c>
      <c r="E14" s="28">
        <f t="shared" ref="E14:O14" si="3">E3-E7</f>
        <v>3745</v>
      </c>
      <c r="F14" s="28">
        <f t="shared" si="3"/>
        <v>2625</v>
      </c>
      <c r="G14" s="28">
        <f t="shared" si="3"/>
        <v>1936</v>
      </c>
      <c r="H14" s="28">
        <f t="shared" si="3"/>
        <v>1430</v>
      </c>
      <c r="I14" s="28">
        <f t="shared" si="3"/>
        <v>1010</v>
      </c>
      <c r="J14" s="28">
        <f t="shared" si="3"/>
        <v>3272</v>
      </c>
      <c r="K14" s="28">
        <f t="shared" si="3"/>
        <v>928</v>
      </c>
      <c r="L14" s="28">
        <f t="shared" si="3"/>
        <v>1710</v>
      </c>
      <c r="M14" s="28">
        <f t="shared" si="3"/>
        <v>3303</v>
      </c>
      <c r="N14" s="28">
        <f t="shared" si="3"/>
        <v>4312</v>
      </c>
      <c r="O14" s="28">
        <f t="shared" si="3"/>
        <v>1002</v>
      </c>
      <c r="P14" s="24">
        <f t="shared" si="1"/>
        <v>26197</v>
      </c>
    </row>
  </sheetData>
  <pageMargins left="0.7" right="0.7" top="0.78740157499999996" bottom="0.78740157499999996" header="0.3" footer="0.3"/>
  <ignoredErrors>
    <ignoredError sqref="P1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/>
  </sheetViews>
  <sheetFormatPr defaultColWidth="9.140625" defaultRowHeight="15" x14ac:dyDescent="0.25"/>
  <cols>
    <col min="1" max="1" width="9.140625" customWidth="1"/>
    <col min="2" max="2" width="23.42578125" bestFit="1" customWidth="1"/>
    <col min="3" max="3" width="6" style="1" bestFit="1" customWidth="1"/>
    <col min="4" max="8" width="9.140625" customWidth="1"/>
    <col min="9" max="9" width="11.85546875" bestFit="1" customWidth="1"/>
    <col min="10" max="16" width="9.140625" customWidth="1"/>
  </cols>
  <sheetData>
    <row r="1" spans="1:16" ht="15.75" thickBot="1" x14ac:dyDescent="0.3">
      <c r="A1" s="4" t="s">
        <v>41</v>
      </c>
      <c r="B1" s="4"/>
      <c r="C1" s="5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ht="15.75" thickBot="1" x14ac:dyDescent="0.3">
      <c r="A2" s="10"/>
      <c r="B2" s="8"/>
      <c r="C2" s="15" t="s">
        <v>23</v>
      </c>
      <c r="D2" s="15">
        <v>1</v>
      </c>
      <c r="E2" s="15">
        <v>2</v>
      </c>
      <c r="F2" s="15">
        <v>3</v>
      </c>
      <c r="G2" s="15">
        <v>4</v>
      </c>
      <c r="H2" s="15">
        <v>5</v>
      </c>
      <c r="I2" s="15">
        <v>6</v>
      </c>
      <c r="J2" s="15">
        <v>7</v>
      </c>
      <c r="K2" s="15">
        <v>8</v>
      </c>
      <c r="L2" s="15">
        <v>9</v>
      </c>
      <c r="M2" s="15">
        <v>10</v>
      </c>
      <c r="N2" s="15">
        <v>11</v>
      </c>
      <c r="O2" s="15">
        <v>12</v>
      </c>
      <c r="P2" s="20" t="s">
        <v>24</v>
      </c>
    </row>
    <row r="3" spans="1:16" x14ac:dyDescent="0.25">
      <c r="A3" s="11" t="s">
        <v>13</v>
      </c>
      <c r="B3" s="6" t="s">
        <v>1</v>
      </c>
      <c r="C3" s="16">
        <v>1</v>
      </c>
      <c r="D3" s="29">
        <f>D4-D5-D6</f>
        <v>0</v>
      </c>
      <c r="E3" s="29">
        <f t="shared" ref="E3:O3" si="0">E4-E5-E6</f>
        <v>0</v>
      </c>
      <c r="F3" s="29">
        <f t="shared" si="0"/>
        <v>0</v>
      </c>
      <c r="G3" s="29">
        <f t="shared" si="0"/>
        <v>0</v>
      </c>
      <c r="H3" s="29">
        <f t="shared" si="0"/>
        <v>0</v>
      </c>
      <c r="I3" s="29">
        <f t="shared" si="0"/>
        <v>0</v>
      </c>
      <c r="J3" s="29">
        <f t="shared" si="0"/>
        <v>0</v>
      </c>
      <c r="K3" s="29">
        <f t="shared" si="0"/>
        <v>0</v>
      </c>
      <c r="L3" s="29">
        <f t="shared" si="0"/>
        <v>0</v>
      </c>
      <c r="M3" s="29">
        <f t="shared" si="0"/>
        <v>0</v>
      </c>
      <c r="N3" s="29">
        <f t="shared" si="0"/>
        <v>0</v>
      </c>
      <c r="O3" s="29">
        <f t="shared" si="0"/>
        <v>0</v>
      </c>
      <c r="P3" s="21">
        <f>SUM(D3:O3)</f>
        <v>0</v>
      </c>
    </row>
    <row r="4" spans="1:16" x14ac:dyDescent="0.25">
      <c r="A4" s="12" t="s">
        <v>14</v>
      </c>
      <c r="B4" s="13" t="s">
        <v>2</v>
      </c>
      <c r="C4" s="17">
        <v>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2">
        <f t="shared" ref="P4:P14" si="1">SUM(D4:O4)</f>
        <v>0</v>
      </c>
    </row>
    <row r="5" spans="1:16" x14ac:dyDescent="0.25">
      <c r="A5" s="12" t="s">
        <v>15</v>
      </c>
      <c r="B5" s="13" t="s">
        <v>3</v>
      </c>
      <c r="C5" s="17">
        <v>3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2">
        <f t="shared" si="1"/>
        <v>0</v>
      </c>
    </row>
    <row r="6" spans="1:16" x14ac:dyDescent="0.25">
      <c r="A6" s="12" t="s">
        <v>16</v>
      </c>
      <c r="B6" s="13" t="s">
        <v>4</v>
      </c>
      <c r="C6" s="17">
        <v>4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2">
        <f t="shared" si="1"/>
        <v>0</v>
      </c>
    </row>
    <row r="7" spans="1:16" x14ac:dyDescent="0.25">
      <c r="A7" s="14" t="s">
        <v>0</v>
      </c>
      <c r="B7" s="7" t="s">
        <v>5</v>
      </c>
      <c r="C7" s="18">
        <v>5</v>
      </c>
      <c r="D7" s="27">
        <f>SUM(D8:D12)-D13</f>
        <v>0</v>
      </c>
      <c r="E7" s="27">
        <f t="shared" ref="E7:O7" si="2">SUM(E8:E12)-E13</f>
        <v>0</v>
      </c>
      <c r="F7" s="27">
        <f t="shared" si="2"/>
        <v>0</v>
      </c>
      <c r="G7" s="27">
        <f t="shared" si="2"/>
        <v>0</v>
      </c>
      <c r="H7" s="27">
        <f t="shared" si="2"/>
        <v>0</v>
      </c>
      <c r="I7" s="27">
        <f t="shared" si="2"/>
        <v>0</v>
      </c>
      <c r="J7" s="27">
        <f t="shared" si="2"/>
        <v>0</v>
      </c>
      <c r="K7" s="27">
        <f t="shared" si="2"/>
        <v>0</v>
      </c>
      <c r="L7" s="27">
        <f t="shared" si="2"/>
        <v>0</v>
      </c>
      <c r="M7" s="27">
        <f t="shared" si="2"/>
        <v>0</v>
      </c>
      <c r="N7" s="27">
        <f t="shared" si="2"/>
        <v>0</v>
      </c>
      <c r="O7" s="27">
        <f t="shared" si="2"/>
        <v>0</v>
      </c>
      <c r="P7" s="23">
        <f t="shared" si="1"/>
        <v>0</v>
      </c>
    </row>
    <row r="8" spans="1:16" x14ac:dyDescent="0.25">
      <c r="A8" s="12" t="s">
        <v>17</v>
      </c>
      <c r="B8" s="13" t="s">
        <v>6</v>
      </c>
      <c r="C8" s="17">
        <v>6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2">
        <f t="shared" si="1"/>
        <v>0</v>
      </c>
    </row>
    <row r="9" spans="1:16" x14ac:dyDescent="0.25">
      <c r="A9" s="12" t="s">
        <v>18</v>
      </c>
      <c r="B9" s="13" t="s">
        <v>7</v>
      </c>
      <c r="C9" s="17">
        <v>7</v>
      </c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2">
        <f t="shared" si="1"/>
        <v>0</v>
      </c>
    </row>
    <row r="10" spans="1:16" x14ac:dyDescent="0.25">
      <c r="A10" s="12" t="s">
        <v>19</v>
      </c>
      <c r="B10" s="13" t="s">
        <v>8</v>
      </c>
      <c r="C10" s="17">
        <v>8</v>
      </c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2">
        <f t="shared" si="1"/>
        <v>0</v>
      </c>
    </row>
    <row r="11" spans="1:16" x14ac:dyDescent="0.25">
      <c r="A11" s="12" t="s">
        <v>20</v>
      </c>
      <c r="B11" s="13" t="s">
        <v>9</v>
      </c>
      <c r="C11" s="17">
        <v>9</v>
      </c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2">
        <f t="shared" si="1"/>
        <v>0</v>
      </c>
    </row>
    <row r="12" spans="1:16" x14ac:dyDescent="0.25">
      <c r="A12" s="12" t="s">
        <v>21</v>
      </c>
      <c r="B12" s="13" t="s">
        <v>10</v>
      </c>
      <c r="C12" s="17">
        <v>10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2">
        <f t="shared" si="1"/>
        <v>0</v>
      </c>
    </row>
    <row r="13" spans="1:16" ht="15.75" thickBot="1" x14ac:dyDescent="0.3">
      <c r="A13" s="12" t="s">
        <v>22</v>
      </c>
      <c r="B13" s="13" t="s">
        <v>11</v>
      </c>
      <c r="C13" s="17">
        <v>11</v>
      </c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2">
        <f t="shared" si="1"/>
        <v>0</v>
      </c>
    </row>
    <row r="14" spans="1:16" ht="15.75" thickBot="1" x14ac:dyDescent="0.3">
      <c r="A14" s="10"/>
      <c r="B14" s="9" t="s">
        <v>12</v>
      </c>
      <c r="C14" s="19">
        <v>12</v>
      </c>
      <c r="D14" s="28">
        <f>D3-D7</f>
        <v>0</v>
      </c>
      <c r="E14" s="28">
        <f t="shared" ref="E14:O14" si="3">E3-E7</f>
        <v>0</v>
      </c>
      <c r="F14" s="28">
        <f t="shared" si="3"/>
        <v>0</v>
      </c>
      <c r="G14" s="28">
        <f t="shared" si="3"/>
        <v>0</v>
      </c>
      <c r="H14" s="28">
        <f t="shared" si="3"/>
        <v>0</v>
      </c>
      <c r="I14" s="28">
        <f t="shared" si="3"/>
        <v>0</v>
      </c>
      <c r="J14" s="28">
        <f t="shared" si="3"/>
        <v>0</v>
      </c>
      <c r="K14" s="28">
        <f t="shared" si="3"/>
        <v>0</v>
      </c>
      <c r="L14" s="28">
        <f t="shared" si="3"/>
        <v>0</v>
      </c>
      <c r="M14" s="28">
        <f t="shared" si="3"/>
        <v>0</v>
      </c>
      <c r="N14" s="28">
        <f t="shared" si="3"/>
        <v>0</v>
      </c>
      <c r="O14" s="28">
        <f t="shared" si="3"/>
        <v>0</v>
      </c>
      <c r="P14" s="24">
        <f t="shared" si="1"/>
        <v>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EFE75250D3FC4997B14B276BC3EDDC" ma:contentTypeVersion="14" ma:contentTypeDescription="Vytvoří nový dokument" ma:contentTypeScope="" ma:versionID="2a9ea8cb9dcdbf5e130c4c9cfe965f8f">
  <xsd:schema xmlns:xsd="http://www.w3.org/2001/XMLSchema" xmlns:xs="http://www.w3.org/2001/XMLSchema" xmlns:p="http://schemas.microsoft.com/office/2006/metadata/properties" xmlns:ns2="ea518c98-d8b1-46fa-abb6-cd4f664a9521" xmlns:ns3="9268db09-bf76-4ca8-8c80-1af0964466f6" targetNamespace="http://schemas.microsoft.com/office/2006/metadata/properties" ma:root="true" ma:fieldsID="9313a5caae3526555497c8d1e1bafbc4" ns2:_="" ns3:_="">
    <xsd:import namespace="ea518c98-d8b1-46fa-abb6-cd4f664a9521"/>
    <xsd:import namespace="9268db09-bf76-4ca8-8c80-1af0964466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518c98-d8b1-46fa-abb6-cd4f664a9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400dbb19-e41d-4ce9-b438-6f627add0b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8db09-bf76-4ca8-8c80-1af0964466f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6de5dd83-b775-49a8-a460-fd4496e92aeb}" ma:internalName="TaxCatchAll" ma:showField="CatchAllData" ma:web="9268db09-bf76-4ca8-8c80-1af0964466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518c98-d8b1-46fa-abb6-cd4f664a9521">
      <Terms xmlns="http://schemas.microsoft.com/office/infopath/2007/PartnerControls"/>
    </lcf76f155ced4ddcb4097134ff3c332f>
    <TaxCatchAll xmlns="9268db09-bf76-4ca8-8c80-1af0964466f6" xsi:nil="true"/>
  </documentManagement>
</p:properties>
</file>

<file path=customXml/itemProps1.xml><?xml version="1.0" encoding="utf-8"?>
<ds:datastoreItem xmlns:ds="http://schemas.openxmlformats.org/officeDocument/2006/customXml" ds:itemID="{BE825CCD-99BC-4DE1-BA3F-E6C0CBC6471D}"/>
</file>

<file path=customXml/itemProps2.xml><?xml version="1.0" encoding="utf-8"?>
<ds:datastoreItem xmlns:ds="http://schemas.openxmlformats.org/officeDocument/2006/customXml" ds:itemID="{E2B92B90-58B8-48A6-9F8B-6C0BE2468E06}"/>
</file>

<file path=customXml/itemProps3.xml><?xml version="1.0" encoding="utf-8"?>
<ds:datastoreItem xmlns:ds="http://schemas.openxmlformats.org/officeDocument/2006/customXml" ds:itemID="{20091255-FAFE-4E4A-8432-EC5D2BDE2D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Prehled</vt:lpstr>
      <vt:lpstr>STR11</vt:lpstr>
      <vt:lpstr>STR12</vt:lpstr>
      <vt:lpstr>STR13</vt:lpstr>
      <vt:lpstr>celkem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Ludvík Hradílek</dc:creator>
  <cp:lastModifiedBy>Ludvík Hradílek</cp:lastModifiedBy>
  <dcterms:created xsi:type="dcterms:W3CDTF">2016-03-26T16:44:30Z</dcterms:created>
  <dcterms:modified xsi:type="dcterms:W3CDTF">2019-09-22T20:20:12Z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0x0101002EEFE75250D3FC4997B14B276BC3EDDC</vt:lpwstr>
  </property>
</Properties>
</file>